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krstredocesky-my.sharepoint.com/personal/houzvicka_kr-s_cz/Documents/Sběr 2024/"/>
    </mc:Choice>
  </mc:AlternateContent>
  <xr:revisionPtr revIDLastSave="171" documentId="8_{573C141D-A536-4329-8E88-26741FEB02D7}" xr6:coauthVersionLast="47" xr6:coauthVersionMax="47" xr10:uidLastSave="{6E211C82-8C93-48DD-AFAA-EB1A8A43F507}"/>
  <bookViews>
    <workbookView xWindow="3315" yWindow="510" windowWidth="23730" windowHeight="15000" tabRatio="888" xr2:uid="{00000000-000D-0000-FFFF-FFFF00000000}"/>
  </bookViews>
  <sheets>
    <sheet name="Úvod" sheetId="9" r:id="rId1"/>
    <sheet name="základní informace" sheetId="1" r:id="rId2"/>
    <sheet name="náklady A,T" sheetId="2" r:id="rId3"/>
    <sheet name="náklady P" sheetId="7" r:id="rId4"/>
    <sheet name="výnosy" sheetId="3" r:id="rId5"/>
    <sheet name="Fakultativní činnosti" sheetId="13" r:id="rId6"/>
    <sheet name="Zdravotní péče" sheetId="15" r:id="rId7"/>
    <sheet name="kontrolní součet" sheetId="4" r:id="rId8"/>
    <sheet name="úvazky-úhrady" sheetId="8" r:id="rId9"/>
    <sheet name="závěr"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3" l="1"/>
  <c r="F14" i="4"/>
  <c r="E102" i="15"/>
  <c r="E96" i="15"/>
  <c r="I92" i="15"/>
  <c r="I87" i="15"/>
  <c r="I86" i="15" s="1"/>
  <c r="E82" i="15"/>
  <c r="E74" i="15"/>
  <c r="I71" i="15"/>
  <c r="I66" i="15"/>
  <c r="I65" i="15" s="1"/>
  <c r="I64" i="15" s="1"/>
  <c r="E65" i="15"/>
  <c r="I59" i="15"/>
  <c r="E59" i="15"/>
  <c r="E49" i="15"/>
  <c r="I48" i="15"/>
  <c r="I38" i="15"/>
  <c r="E36" i="15"/>
  <c r="E32" i="15"/>
  <c r="I27" i="15"/>
  <c r="I23" i="15"/>
  <c r="I22" i="15" s="1"/>
  <c r="I21" i="15" s="1"/>
  <c r="E19" i="15"/>
  <c r="E16" i="15"/>
  <c r="F31" i="4" s="1"/>
  <c r="I19" i="15" l="1"/>
  <c r="I16" i="15"/>
  <c r="F33" i="4" s="1"/>
  <c r="I92" i="13" l="1"/>
  <c r="I87" i="13"/>
  <c r="I71" i="13"/>
  <c r="I66" i="13"/>
  <c r="I65" i="13" s="1"/>
  <c r="I59" i="13"/>
  <c r="I48" i="13"/>
  <c r="I38" i="13"/>
  <c r="I27" i="13"/>
  <c r="I23" i="13"/>
  <c r="E102" i="13"/>
  <c r="E96" i="13"/>
  <c r="E82" i="13"/>
  <c r="E74" i="13"/>
  <c r="E65" i="13"/>
  <c r="E59" i="13"/>
  <c r="E49" i="13"/>
  <c r="E36" i="13"/>
  <c r="E32" i="13" s="1"/>
  <c r="E19" i="13"/>
  <c r="F17" i="4"/>
  <c r="I13" i="8"/>
  <c r="I22" i="13" l="1"/>
  <c r="I21" i="13" s="1"/>
  <c r="I19" i="13" s="1"/>
  <c r="I86" i="13"/>
  <c r="E16" i="13"/>
  <c r="F27" i="4" s="1"/>
  <c r="F29" i="4" l="1"/>
  <c r="I64" i="13"/>
  <c r="E36" i="2" l="1"/>
  <c r="E16" i="2" s="1"/>
  <c r="F20" i="4" s="1"/>
  <c r="E34" i="7"/>
  <c r="E14" i="7" s="1"/>
  <c r="F22" i="4" s="1"/>
  <c r="E99" i="7"/>
  <c r="E94" i="7"/>
  <c r="E80" i="7"/>
  <c r="E72" i="7"/>
  <c r="E63" i="7"/>
  <c r="E57" i="7"/>
  <c r="E47" i="7"/>
  <c r="E17" i="7"/>
  <c r="D93" i="3"/>
  <c r="D88" i="3"/>
  <c r="D72" i="3"/>
  <c r="D67" i="3"/>
  <c r="D60" i="3"/>
  <c r="D49" i="3"/>
  <c r="D39" i="3"/>
  <c r="D24" i="3"/>
  <c r="D23" i="3" s="1"/>
  <c r="D22" i="3" s="1"/>
  <c r="E101" i="2"/>
  <c r="E96" i="2"/>
  <c r="E82" i="2"/>
  <c r="E74" i="2"/>
  <c r="E65" i="2"/>
  <c r="E59" i="2"/>
  <c r="E49" i="2"/>
  <c r="E19" i="2"/>
  <c r="F35" i="4" l="1"/>
  <c r="D87" i="3"/>
  <c r="E32" i="2"/>
  <c r="D66" i="3"/>
  <c r="E30" i="7"/>
  <c r="D20" i="3"/>
  <c r="D16" i="3" l="1"/>
  <c r="F24" i="4" s="1"/>
  <c r="F37" i="4" s="1"/>
  <c r="F39" i="4" s="1"/>
  <c r="D65" i="3"/>
</calcChain>
</file>

<file path=xl/sharedStrings.xml><?xml version="1.0" encoding="utf-8"?>
<sst xmlns="http://schemas.openxmlformats.org/spreadsheetml/2006/main" count="875" uniqueCount="313">
  <si>
    <r>
      <t>·</t>
    </r>
    <r>
      <rPr>
        <sz val="7"/>
        <color rgb="FF032C3E"/>
        <rFont val="Times New Roman"/>
        <family val="1"/>
        <charset val="238"/>
      </rPr>
      <t>      </t>
    </r>
    <r>
      <rPr>
        <sz val="14"/>
        <color rgb="FF032C3E"/>
        <rFont val="Calibri"/>
        <family val="2"/>
        <charset val="238"/>
        <scheme val="minor"/>
      </rPr>
      <t>  Pokyny jsou vepsány přímo u otázek, proto čtěte všechny vysvětlivky pozorně!</t>
    </r>
  </si>
  <si>
    <t>odlehčovací služby</t>
  </si>
  <si>
    <r>
      <t>·</t>
    </r>
    <r>
      <rPr>
        <sz val="7"/>
        <color rgb="FF032C3E"/>
        <rFont val="Times New Roman"/>
        <family val="1"/>
        <charset val="238"/>
      </rPr>
      <t xml:space="preserve">        </t>
    </r>
    <r>
      <rPr>
        <b/>
        <sz val="14"/>
        <color rgb="FF032C3E"/>
        <rFont val="Calibri"/>
        <family val="2"/>
        <charset val="238"/>
        <scheme val="minor"/>
      </rPr>
      <t>Formulář se vyplňuje za každou vámi poskytovanou službu (tj. za každý identifikátor).</t>
    </r>
  </si>
  <si>
    <t>intervenční centra</t>
  </si>
  <si>
    <r>
      <rPr>
        <sz val="14"/>
        <color rgb="FF032C3E"/>
        <rFont val="Symbol"/>
        <family val="1"/>
        <charset val="2"/>
      </rPr>
      <t>·</t>
    </r>
    <r>
      <rPr>
        <sz val="14"/>
        <color rgb="FF032C3E"/>
        <rFont val="Calibri"/>
        <family val="2"/>
        <charset val="238"/>
        <scheme val="minor"/>
      </rPr>
      <t xml:space="preserve">    </t>
    </r>
    <r>
      <rPr>
        <b/>
        <sz val="14"/>
        <color rgb="FF032C3E"/>
        <rFont val="Calibri"/>
        <family val="2"/>
        <charset val="238"/>
        <scheme val="minor"/>
      </rPr>
      <t>Nevypisujte do čísel žádné tečky, mezery, pomlčky apod.</t>
    </r>
  </si>
  <si>
    <r>
      <t>·</t>
    </r>
    <r>
      <rPr>
        <sz val="7"/>
        <rFont val="Times New Roman"/>
        <family val="1"/>
        <charset val="238"/>
      </rPr>
      <t xml:space="preserve">        </t>
    </r>
    <r>
      <rPr>
        <sz val="14"/>
        <rFont val="Calibri"/>
        <family val="2"/>
        <charset val="238"/>
        <scheme val="minor"/>
      </rPr>
      <t xml:space="preserve">Při zadávání informací o každé další službě prosím </t>
    </r>
    <r>
      <rPr>
        <b/>
        <sz val="14"/>
        <rFont val="Calibri"/>
        <family val="2"/>
        <charset val="238"/>
        <scheme val="minor"/>
      </rPr>
      <t>vždy o nové otevření čistého sešitu MS Excel</t>
    </r>
    <r>
      <rPr>
        <sz val="14"/>
        <rFont val="Calibri"/>
        <family val="2"/>
        <charset val="238"/>
        <scheme val="minor"/>
      </rPr>
      <t>.</t>
    </r>
  </si>
  <si>
    <t>pečovatelská služba</t>
  </si>
  <si>
    <r>
      <t>·</t>
    </r>
    <r>
      <rPr>
        <sz val="7"/>
        <color rgb="FF032C3E"/>
        <rFont val="Times New Roman"/>
        <family val="1"/>
        <charset val="238"/>
      </rPr>
      <t xml:space="preserve">        </t>
    </r>
    <r>
      <rPr>
        <sz val="14"/>
        <color rgb="FF032C3E"/>
        <rFont val="Calibri"/>
        <family val="2"/>
        <charset val="238"/>
        <scheme val="minor"/>
      </rPr>
      <t>Pokud nebude možné v přípravném sešitu pracovat, vyzkoušejte prosím, zda přípravný sešit na jiném počítači funguje.</t>
    </r>
  </si>
  <si>
    <t>osobní asistence</t>
  </si>
  <si>
    <t>OVLÁDÁNÍ</t>
  </si>
  <si>
    <r>
      <t xml:space="preserve">·   </t>
    </r>
    <r>
      <rPr>
        <sz val="14"/>
        <color rgb="FF032C3E"/>
        <rFont val="Calibri"/>
        <family val="2"/>
        <charset val="238"/>
        <scheme val="minor"/>
      </rPr>
      <t>Pokud je tabulka pro Váš monitor příliš velká, používejte možnost "Lupa" v Excelu vpravo dole, tím</t>
    </r>
    <r>
      <rPr>
        <b/>
        <sz val="14"/>
        <color rgb="FF032C3E"/>
        <rFont val="Calibri"/>
        <family val="2"/>
        <charset val="238"/>
        <scheme val="minor"/>
      </rPr>
      <t xml:space="preserve"> si tabulky zmenšujete a zvětšujte.</t>
    </r>
  </si>
  <si>
    <r>
      <t xml:space="preserve">·   </t>
    </r>
    <r>
      <rPr>
        <sz val="14"/>
        <color rgb="FF032C3E"/>
        <rFont val="Calibri"/>
        <family val="2"/>
        <charset val="238"/>
        <scheme val="minor"/>
      </rPr>
      <t xml:space="preserve">Pokud chcete tabuky tisknout, je třeba si </t>
    </r>
    <r>
      <rPr>
        <b/>
        <sz val="14"/>
        <color rgb="FF032C3E"/>
        <rFont val="Calibri"/>
        <family val="2"/>
        <charset val="238"/>
        <scheme val="minor"/>
      </rPr>
      <t>v nastavení tisku zvolit vlastní měřítko</t>
    </r>
    <r>
      <rPr>
        <sz val="14"/>
        <color rgb="FF032C3E"/>
        <rFont val="Calibri"/>
        <family val="2"/>
        <charset val="238"/>
        <scheme val="minor"/>
      </rPr>
      <t xml:space="preserve"> a velikost upravit. U listů </t>
    </r>
    <r>
      <rPr>
        <b/>
        <sz val="14"/>
        <color rgb="FF032C3E"/>
        <rFont val="Calibri"/>
        <family val="2"/>
        <charset val="238"/>
        <scheme val="minor"/>
      </rPr>
      <t>pro náklady a výnosy použijte 40 %</t>
    </r>
    <r>
      <rPr>
        <sz val="14"/>
        <color rgb="FF032C3E"/>
        <rFont val="Calibri"/>
        <family val="2"/>
        <charset val="238"/>
        <scheme val="minor"/>
      </rPr>
      <t>. U ostatních listů volte dle potřeby, případně zvolte orientaci stránky na šířku.</t>
    </r>
  </si>
  <si>
    <r>
      <t xml:space="preserve">·   </t>
    </r>
    <r>
      <rPr>
        <sz val="14"/>
        <color rgb="FF032C3E"/>
        <rFont val="Calibri"/>
        <family val="2"/>
        <charset val="238"/>
        <scheme val="minor"/>
      </rPr>
      <t>Pokud se vaší služby údaje netýkají, není potřeba vypisovat do všech kolonek číslici 0. Kolonky, které zůstanou prázdné, budeme považovat za vyplněné číslem 0.</t>
    </r>
  </si>
  <si>
    <r>
      <t xml:space="preserve">·   </t>
    </r>
    <r>
      <rPr>
        <sz val="14"/>
        <color rgb="FF032C3E"/>
        <rFont val="Calibri"/>
        <family val="2"/>
        <charset val="238"/>
        <scheme val="minor"/>
      </rPr>
      <t>Aby kontrolní výpočty ve formuláři správně fungovaly, je potřeba zadanou hodnotu potvrdit tlačítkem Enter, nebo přejít na další buňku.</t>
    </r>
  </si>
  <si>
    <r>
      <t>·</t>
    </r>
    <r>
      <rPr>
        <sz val="7"/>
        <color rgb="FF032C3E"/>
        <rFont val="Times New Roman"/>
        <family val="1"/>
        <charset val="238"/>
      </rPr>
      <t xml:space="preserve">        </t>
    </r>
    <r>
      <rPr>
        <sz val="14"/>
        <color rgb="FF032C3E"/>
        <rFont val="Calibri"/>
        <family val="2"/>
        <charset val="238"/>
        <scheme val="minor"/>
      </rPr>
      <t xml:space="preserve">Nejprve prosím zkontrolujte, zda se vám v horní části obrazovky neobjevila </t>
    </r>
    <r>
      <rPr>
        <b/>
        <sz val="14"/>
        <color rgb="FF032C3E"/>
        <rFont val="Calibri"/>
        <family val="2"/>
        <charset val="238"/>
        <scheme val="minor"/>
      </rPr>
      <t>žlutá lišta s upozorněním</t>
    </r>
    <r>
      <rPr>
        <sz val="14"/>
        <color rgb="FF032C3E"/>
        <rFont val="Calibri"/>
        <family val="2"/>
        <charset val="238"/>
        <scheme val="minor"/>
      </rPr>
      <t xml:space="preserve">. Je vždy třeba tato upozornění </t>
    </r>
    <r>
      <rPr>
        <b/>
        <sz val="14"/>
        <color rgb="FF032C3E"/>
        <rFont val="Calibri"/>
        <family val="2"/>
        <charset val="238"/>
        <scheme val="minor"/>
      </rPr>
      <t>odsouhlasit</t>
    </r>
    <r>
      <rPr>
        <sz val="14"/>
        <color rgb="FF032C3E"/>
        <rFont val="Calibri"/>
        <family val="2"/>
        <charset val="238"/>
        <scheme val="minor"/>
      </rPr>
      <t>.</t>
    </r>
  </si>
  <si>
    <t>odborné sociální poradenství</t>
  </si>
  <si>
    <r>
      <t>·</t>
    </r>
    <r>
      <rPr>
        <b/>
        <sz val="7"/>
        <color rgb="FFFF0000"/>
        <rFont val="Times New Roman"/>
        <family val="1"/>
        <charset val="238"/>
      </rPr>
      <t xml:space="preserve">        </t>
    </r>
    <r>
      <rPr>
        <b/>
        <sz val="14"/>
        <color rgb="FFFF0000"/>
        <rFont val="Calibri"/>
        <family val="2"/>
        <charset val="238"/>
        <scheme val="minor"/>
      </rPr>
      <t xml:space="preserve">Pokud používáte jiná program než MS Excel,  upozorněte mě na to v emailu. </t>
    </r>
  </si>
  <si>
    <t>Sběr dat je prováděn výhradně pro potřeby Středočeského kraje.</t>
  </si>
  <si>
    <t>sociálně terapeutické dílny</t>
  </si>
  <si>
    <t>V případě dotazů mě kontaktujte:</t>
  </si>
  <si>
    <t>sociální rehabilitace</t>
  </si>
  <si>
    <t>Ing. Petr Houžvička: houzvicka@kr-s.cz, 257 280 735</t>
  </si>
  <si>
    <t>Děkuji vám za spolupráci!</t>
  </si>
  <si>
    <t>tlumočnické služby</t>
  </si>
  <si>
    <t>list 1</t>
  </si>
  <si>
    <t>Dotazník se vyplňuje za každý registrovaný druh služby (za každý identifikátor) zvlášť</t>
  </si>
  <si>
    <t>azylové domy</t>
  </si>
  <si>
    <t>centra denních služeb</t>
  </si>
  <si>
    <t>denní stacionáře</t>
  </si>
  <si>
    <t>Identifikační údaje</t>
  </si>
  <si>
    <t>domovy pro osoby se zdravotním postižením</t>
  </si>
  <si>
    <t>domovy pro seniory</t>
  </si>
  <si>
    <t>identifikační</t>
  </si>
  <si>
    <t>domovy se zvláštním režimem</t>
  </si>
  <si>
    <t>domy na půl cesty</t>
  </si>
  <si>
    <t>vyplňujte data platná ke dni vyplnění dotazníku</t>
  </si>
  <si>
    <t>chráněné bydlení</t>
  </si>
  <si>
    <t>Název organizace</t>
  </si>
  <si>
    <t>kontaktní centra</t>
  </si>
  <si>
    <t>krizová pomoc</t>
  </si>
  <si>
    <t>IČO organizace</t>
  </si>
  <si>
    <t>nízkoprahová denní centra</t>
  </si>
  <si>
    <t>nízkoprahová zařízení pro děti a mládež</t>
  </si>
  <si>
    <t>Identifikátor služby</t>
  </si>
  <si>
    <t>noclehárny</t>
  </si>
  <si>
    <t>Druh služby, za kterou se data vyplňují</t>
  </si>
  <si>
    <t>podpora samostatného bydlení</t>
  </si>
  <si>
    <t>průvodcovské a předčitatelské služby</t>
  </si>
  <si>
    <t>raná péče</t>
  </si>
  <si>
    <t>vyberte z rozevíracího seznamu</t>
  </si>
  <si>
    <t>služby následné péče</t>
  </si>
  <si>
    <t>sociálně aktivizační služby pro rodiny s dětmi</t>
  </si>
  <si>
    <t>sociálně aktivizační služby pro seniory a osoby se zdravotním postižením</t>
  </si>
  <si>
    <t>telefonická krizová pomoc</t>
  </si>
  <si>
    <t>terapeutické komunity</t>
  </si>
  <si>
    <t>terénní programy</t>
  </si>
  <si>
    <t>parametr DŘ</t>
  </si>
  <si>
    <t>tísňová péče</t>
  </si>
  <si>
    <t>týdenní stacionáře</t>
  </si>
  <si>
    <r>
      <t>jako započatý měsíc se bere každý měsíc, kdy služba byť jen na chvíli otevřela (případně, kdy vyjel pracovník do terénu)</t>
    </r>
    <r>
      <rPr>
        <b/>
        <i/>
        <sz val="10"/>
        <color rgb="FF666666"/>
        <rFont val="Arial"/>
        <family val="2"/>
        <charset val="238"/>
      </rPr>
      <t>.</t>
    </r>
  </si>
  <si>
    <t>sociální služby poskytované ve zdravotnických zařízeních lůžkové péče</t>
  </si>
  <si>
    <t>Počet měsíců</t>
  </si>
  <si>
    <t>Poznámka</t>
  </si>
  <si>
    <t>Vyberte formu poskytování služby</t>
  </si>
  <si>
    <r>
      <t>identifikační</t>
    </r>
    <r>
      <rPr>
        <b/>
        <sz val="8"/>
        <color rgb="FF008000"/>
        <rFont val="Arial"/>
        <family val="2"/>
        <charset val="238"/>
      </rPr>
      <t xml:space="preserve"> </t>
    </r>
  </si>
  <si>
    <t>Vyberte</t>
  </si>
  <si>
    <t>ambulatní nebo terénní forma případně jejich kombinace</t>
  </si>
  <si>
    <t>pouze pobytová forma</t>
  </si>
  <si>
    <t>pobytová forma v kombinaci s ambulantní, terénnínebo jejich kombinací</t>
  </si>
  <si>
    <r>
      <t xml:space="preserve">vyrovnávací platba, </t>
    </r>
    <r>
      <rPr>
        <b/>
        <i/>
        <sz val="8"/>
        <color theme="4" tint="-0.249977111117893"/>
        <rFont val="Arial"/>
        <family val="2"/>
        <charset val="238"/>
      </rPr>
      <t>parametr DŘ</t>
    </r>
  </si>
  <si>
    <t xml:space="preserve">Nezapomeňte, že ve všech otázkách se údaje vyplňují pouze za službu, kterou máte vyplněnou na úvodním listu (nikoli za celou organizaci!), tj. za identifikátor. </t>
  </si>
  <si>
    <t xml:space="preserve">V případě dělené působnosti vyplňujte náklady za celou službu, ne pouze za Středočeský kraj. </t>
  </si>
  <si>
    <t>Položka</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</si>
  <si>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</si>
  <si>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1. Spotřebované nákupy účet 501 (ve vztahu k základním činnostem služby)</t>
  </si>
  <si>
    <t>1.1.1.1. Potraviny pro uživatele</t>
  </si>
  <si>
    <t>Náklady na potraviny uvádí pouze ty služby, u kterých je nákup potravin v souladu se zákonem č. 108/2006 Sb., zákon o sociálních službách</t>
  </si>
  <si>
    <t>1.1.1.2. Ostatní potraviny  např. potraviny pro zaměstnance</t>
  </si>
  <si>
    <t>1.1.2. Pohonné hmoty</t>
  </si>
  <si>
    <t>1.1.3. Drobný hmotný majetek</t>
  </si>
  <si>
    <t>1.1.4. Ostatní (kancelářské potřeby, propagační předměty, ochranné pomůcky atd.)</t>
  </si>
  <si>
    <t>1.1.5. Léky a zdravotnický materiál</t>
  </si>
  <si>
    <t>1.2  Spotřeba energie</t>
  </si>
  <si>
    <t xml:space="preserve">1.3. Prodané zboží </t>
  </si>
  <si>
    <t>Částka v Kč</t>
  </si>
  <si>
    <t>2. Služby</t>
  </si>
  <si>
    <t>2.1 Opravy a udržování ( účet 511)</t>
  </si>
  <si>
    <t>2.2 Cestovné ( účet 512 )</t>
  </si>
  <si>
    <t>2.3 Náklady na reprezentaci  ( účet 513 )</t>
  </si>
  <si>
    <t>2.4 Ostatní služby  ( účet 518 )</t>
  </si>
  <si>
    <t>2.4.1 Nájemné</t>
  </si>
  <si>
    <t>2.4.2 Školení a kurzy</t>
  </si>
  <si>
    <t>2.4.3 Reklama, propagace, inzerce</t>
  </si>
  <si>
    <t>2.4.4 Dodavatel stravování</t>
  </si>
  <si>
    <t>2.4.5 Dodavatel praní, úklidu</t>
  </si>
  <si>
    <t>2.4.6 Nákup služeb pro zajištění jiných základních činností  - Základní činnosti daného druhu sociální služby dle zákona č. 108/2006</t>
  </si>
  <si>
    <t>2.4.7 Poradenské, právní, ekonomické služby</t>
  </si>
  <si>
    <t>2.4.8 Spoje - internet, telefon, poštovné</t>
  </si>
  <si>
    <t>2.4.9 Pořízení dlouhodobého nehmotného majetku a na udržování a pronájem software</t>
  </si>
  <si>
    <t>3. Osobní náklady</t>
  </si>
  <si>
    <t>3.1 Mzdové náklady  ( účet 521 )</t>
  </si>
  <si>
    <t xml:space="preserve">3.2 Náklady z dávek sociálního zabezpečení ( zrušeno nevyplňovat) </t>
  </si>
  <si>
    <t>3.3 Zákonné sociální pojištění  ( účet 524 )</t>
  </si>
  <si>
    <t>3.4 Jiné sociální pojištění  ( účet 525 )</t>
  </si>
  <si>
    <t>3.5 Zákonné sociální náklady  ( účet 527 )</t>
  </si>
  <si>
    <t>3.6 Jiné sociální náklady  ( účet 528 )</t>
  </si>
  <si>
    <t>4. Daně a poplatky</t>
  </si>
  <si>
    <t>4.1 Daň silniční  ( účet 531 )</t>
  </si>
  <si>
    <t>4.2 Daň z nemovitostí   ( účet 532 )</t>
  </si>
  <si>
    <t>5. Ostatní/jiné provozní náklady</t>
  </si>
  <si>
    <t>5.1 Smluvní pokuty, úroky z prodlení, jiné pokuty a penále</t>
  </si>
  <si>
    <t>5.2 Dary</t>
  </si>
  <si>
    <t>5.3 Prodaný materiál</t>
  </si>
  <si>
    <t>5.4 Manka a škody</t>
  </si>
  <si>
    <t>5.5 Tvorba fondů</t>
  </si>
  <si>
    <t>6. Odpisy, rezervy a opravné položky</t>
  </si>
  <si>
    <t>6.1 Odpisy dlouhodobého majetku                   ( účet 551 )</t>
  </si>
  <si>
    <t>6.2 Zůstatková cena prodaného dlouhodobého nehmotného majetku</t>
  </si>
  <si>
    <t>6.3 Zůstatková cena prodaného dlouhodobého hmotného majetku</t>
  </si>
  <si>
    <t>6.5 Tvorba a zúčtování rezerv</t>
  </si>
  <si>
    <t>7. Finanční náklady</t>
  </si>
  <si>
    <t>7.1 Prodané cenné papíry a podíly</t>
  </si>
  <si>
    <t>7.2 Úroky</t>
  </si>
  <si>
    <t>8. Náklady na nároky na prostředky SR, rozpočtů územních samosprávných celků a státních fondů</t>
  </si>
  <si>
    <t>9. Náklady ze sdílených daní</t>
  </si>
  <si>
    <t>10. Poskytnuté příspěvky</t>
  </si>
  <si>
    <t>11. Daň z příjmů</t>
  </si>
  <si>
    <t xml:space="preserve">12. Ostatní  Je-li částka &gt;0, pak je nutno k ní uvést komentář k jednotlivým položkám </t>
  </si>
  <si>
    <t>Doplňkové informace :</t>
  </si>
  <si>
    <t>Výdaje na dlouhodobý majetek za sledované období u sociální služby</t>
  </si>
  <si>
    <t xml:space="preserve">Výdeje na dlouhodobý (investiční) hmotný majetek - nad 40 tis. </t>
  </si>
  <si>
    <t xml:space="preserve">Výdaje na dlouhodobý (investiční) nehmotný majetek - nad 60 tis. </t>
  </si>
  <si>
    <t>Součet poskytnutých slev (jedná se o rozdíl tržní ceny od zvýhodněné ceny) - nejčastější položky jsou např. zvýhodněné nájemné, školení, zapůjčení vozidla, …</t>
  </si>
  <si>
    <t>Poznámka: Do poznámky rozepište jednotlivé poskytnuté slevy</t>
  </si>
  <si>
    <t>Poskytnuté slevy</t>
  </si>
  <si>
    <t>Součet slev veřejný poskytovatel</t>
  </si>
  <si>
    <t xml:space="preserve">Součet slev soukromý poskytovatel </t>
  </si>
  <si>
    <t xml:space="preserve">! Pozor, všechny náklady služby musí být uvedeny, nesmí se stát, že některé náklady neuvedete! Pokud si nebudete jisti přesným umístěním konkrétních nákladů, je možné zatelefonovat nebo poslat email s dotazem!                                                                                               </t>
  </si>
  <si>
    <t>Nezapomeňte, že ve všech otázkách se údaje vyplňují pouze za službu, kterou máte vyplněnou na úvodním listu (nikoli za celou organizaci!), tj. za identifikátor.</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</si>
  <si>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</si>
  <si>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2.4.2 Školení a kuzy</t>
  </si>
  <si>
    <t>Součet slev soukromý poskytovatel</t>
  </si>
  <si>
    <t xml:space="preserve">Jedná se o skutečně čerpané prostředky se započítáním případných vratek (dle finančního vypořádání). </t>
  </si>
  <si>
    <t>1. Výnosy\Tržby z vlastních výkonů a zboží</t>
  </si>
  <si>
    <t>1.1 Výnosy\Tržby z prodeje vlastních výrobků</t>
  </si>
  <si>
    <t>1.2 Výnosy\Tržby z prodeje služeb</t>
  </si>
  <si>
    <t>1.2.1 Úhrady od uživatelů</t>
  </si>
  <si>
    <t>1.2.1.1 Úhrady za poskytování základních činností</t>
  </si>
  <si>
    <t>1.2.1.1.1 Za poskytovanou péči ( včetně příspěvku za péči)</t>
  </si>
  <si>
    <t>1.2.1.1.2 Za poskytnuté ubytování</t>
  </si>
  <si>
    <t>1.2.1.1.3 Za poskytovanou stravu</t>
  </si>
  <si>
    <t>1.3 Fondy zdravotních pojišťoven</t>
  </si>
  <si>
    <t>1.4 Individuální projekt</t>
  </si>
  <si>
    <t>1.5 Výnosy\Tržby z pronájmu</t>
  </si>
  <si>
    <t>1.6 Výnosy\Tržby z prodaného zboží</t>
  </si>
  <si>
    <t>2. Změny stavu zásob</t>
  </si>
  <si>
    <t>3. Aktivace</t>
  </si>
  <si>
    <t>3.1 Aktivace materiálu a zboží</t>
  </si>
  <si>
    <t>3.2 Aktivace vnitroorganizačních služeb</t>
  </si>
  <si>
    <t>3.3 Aktivace dlouhodobého nehmotného majetku</t>
  </si>
  <si>
    <t>3.4 Aktivace dlouhodobého hmotného majetku</t>
  </si>
  <si>
    <t>4. Výnosy z daní a poplatků</t>
  </si>
  <si>
    <t>5. Ostatní  provozní výnosy</t>
  </si>
  <si>
    <t>5.2 Výnosy z odepsaných pohledávek</t>
  </si>
  <si>
    <t xml:space="preserve">5.3 Výnosy z prodeje materiálu </t>
  </si>
  <si>
    <t>5.4 Tržby\Výnosy z prodeje dlouhodobého nehmotného majetku</t>
  </si>
  <si>
    <t xml:space="preserve">5.5 Tržby\Výnosy z prodeje dlouhodobého hmotného majetku </t>
  </si>
  <si>
    <t>5.6 Čerpání rezervního fondu z výsledku hospodaření nebo vedlejší činnosti</t>
  </si>
  <si>
    <t>5.7 Příjmy z vedlejší/doplňkové činnosti ( pouze zisk z této činnosti, kterým chcete zlepšít hospodaření služby )</t>
  </si>
  <si>
    <t>6. Finanční výnosy</t>
  </si>
  <si>
    <t>6.1 Úroky</t>
  </si>
  <si>
    <t>7. Dotace\Výnosy z nároků na prostředky SR, rozpočtů územních samosprávných celků a státních fondů</t>
  </si>
  <si>
    <t xml:space="preserve">7.1 Provozní dotace\Výnosy z nároků na prostředky státního rozpočtu </t>
  </si>
  <si>
    <t>7.1.1 Ministerstvo práce a sociálních věcí</t>
  </si>
  <si>
    <t>7.1.1.1 Dotace na poskytování sociálních služeb (zde patří dotační řízení Středočeského kraje, mimořádné dotační řízení a dofinancování) Částku je nutno v poznámce rozepsat po jednotlivých krajích, které dotace poskytly a kolik</t>
  </si>
  <si>
    <t>7.1.1.2 Ostatní</t>
  </si>
  <si>
    <t>7.1.2 Příspěvky od úřadů práce (příspěvek na péči od úřadu práce patří do 1.2.1.1.1 - Za poskytovanou péči)</t>
  </si>
  <si>
    <t>7.1.3 Úřad vlády ČR</t>
  </si>
  <si>
    <t>7.1.4 Ostatní resorty</t>
  </si>
  <si>
    <t>7.1.4.1 Ministerstvo dopravy</t>
  </si>
  <si>
    <t>7.1.4.2 Ministerstvo financí</t>
  </si>
  <si>
    <t xml:space="preserve">7.1.4.3 Ministerstvo kultury </t>
  </si>
  <si>
    <t>7.1.4.4 Ministerstvo obrany</t>
  </si>
  <si>
    <t>7.1.4.5 Ministerstvo pro místní rozvoj</t>
  </si>
  <si>
    <t>7.1.4.6 Ministerstvo průmyslu a obchodu</t>
  </si>
  <si>
    <t>7.1.4.7 Ministerstvo spravedlnosti</t>
  </si>
  <si>
    <t>7.1.4.8 Ministerstvo školství, mládeže a tělovýchovy</t>
  </si>
  <si>
    <t>7.1.4.9 Ministerstvo vnitra</t>
  </si>
  <si>
    <t>7.1.4.10 Ministerstvo zahraničních věcí</t>
  </si>
  <si>
    <t>7.1.4.11 Ministerstvo zdravotnictví</t>
  </si>
  <si>
    <t>7.1.4.12 Ministerstvo zemědělství</t>
  </si>
  <si>
    <t>7.1.4.13 Ministerstvo životního prostředí</t>
  </si>
  <si>
    <t>7.1.4.14 Ostatní</t>
  </si>
  <si>
    <t>7.2 Provozní dotace/Výnosy z nároků na prostředky rozpočtů územních samosprávných celků</t>
  </si>
  <si>
    <t>7.2.1 Kraj</t>
  </si>
  <si>
    <t xml:space="preserve">7.2.1.1 Příspěvek zřizovatele na provoz  V poznámce je nutno uvést název kraje, případně rozepsat do popisu po jednotlivých krajích </t>
  </si>
  <si>
    <t>7.2.1.2 Dotace - (individuální projekty , OPZ, HUF.. ) Částku je nutno v poznámce rozepsat po jednotlivých krajích a projektech, které dotace poskytly a kolik  (zde nepatří dotační řízení Středočeského kraje, mimořádné dotační řízení a dofinancování)</t>
  </si>
  <si>
    <t>7.2.1.3 Grant - Částku je nutno rozepsat po jednotlivých krajích, které granty poskytly.</t>
  </si>
  <si>
    <t>7.2.1.4 Dary - Částku je nutno rozepsat po jednotlivých krajích, které dary poskytly.</t>
  </si>
  <si>
    <t>7.2.2 Obec</t>
  </si>
  <si>
    <t>7.2.2.1 Příspěvek zřizovatele</t>
  </si>
  <si>
    <t>7.2.2.2 Dotace - Částku je nutno rozepsat po jednotlivých obcích, které dotace poskytly.</t>
  </si>
  <si>
    <t>7.2.2.3 Grant - Částku je nutno rozepsat po jednotlivých obcích, které granty poskytly.</t>
  </si>
  <si>
    <t>7.2.2.4 Dary - Částku je nutno rozepsat po jednotlivých obcích, které dary poskytly.</t>
  </si>
  <si>
    <t>7.3 Výnosy z nároků na prostředky státních fondů</t>
  </si>
  <si>
    <t>7.4 Strukturální fondy - Jedná se o zdroje ze strukturálních fondu, ale ne o zdroje z Individuálních projektů - viz část. 1.4</t>
  </si>
  <si>
    <t>8. Výnosy ze sdílených daní</t>
  </si>
  <si>
    <t>9. Přijaté příspěvky</t>
  </si>
  <si>
    <t>10. Dary nebo čerpání rezervního fondu z darů</t>
  </si>
  <si>
    <t>11. Ostatní - Je-li částka &gt;0, pak je nutno k ní uvést do poznámky</t>
  </si>
  <si>
    <t xml:space="preserve">! Pozor, všechny výnosy služby musí být uvedeny, nesmí se stát, že některé výnosy neuvedete!  Pokud si nebudete jisti přesným umístěním konkrétních výnosů, je možné zatelefonovat nebo poslat email s dotazem! </t>
  </si>
  <si>
    <t>SHRNUTÍ EKONOMICKÝCH UKAZATELŮ - KONTROLNÍ LIST</t>
  </si>
  <si>
    <t xml:space="preserve">tento list je kontrolní, </t>
  </si>
  <si>
    <t>data vychází z vámi uvedených údajů na předchozích listech</t>
  </si>
  <si>
    <t>NA TOMTO LISTU SE NIC NEVYPLŇUJE - LIST JE POUZE KONTROLNÍ</t>
  </si>
  <si>
    <t xml:space="preserve">ZA SLUŽBU </t>
  </si>
  <si>
    <t>IDENTIFIKÁTOR</t>
  </si>
  <si>
    <t>Rozdíl výnosy a náklady</t>
  </si>
  <si>
    <t>Zdůvodnění  v případě, že je služba v mínusu (zdůvodnění, jakým bude způsobem bude ztráta řešena, např. ziskem z jiné služby, úvěrem...)</t>
  </si>
  <si>
    <t xml:space="preserve">Jestliže nacházíte nesrovnalosti, je možné se  vrátit na předchozí listy a data opravit. Pokud máte službu ve ztrátě, je potřeba úvést ve výnosech i prostředky, kterými ztrátovou službu dotujete. </t>
  </si>
  <si>
    <t xml:space="preserve">Počet přepočtených úvazků </t>
  </si>
  <si>
    <t xml:space="preserve">V případě dělené působnosti vyplňujte úvazky za celou službu, ne pouze za Středočeský kraj. </t>
  </si>
  <si>
    <r>
      <t xml:space="preserve">Vyplňte prosím počet </t>
    </r>
    <r>
      <rPr>
        <b/>
        <i/>
        <sz val="14"/>
        <color rgb="FFFF0000"/>
        <rFont val="Calibri"/>
        <family val="2"/>
        <charset val="238"/>
        <scheme val="minor"/>
      </rPr>
      <t>přepočtených</t>
    </r>
    <r>
      <rPr>
        <b/>
        <sz val="14"/>
        <color rgb="FF666666"/>
        <rFont val="Calibri"/>
        <family val="2"/>
        <charset val="238"/>
        <scheme val="minor"/>
      </rPr>
      <t xml:space="preserve"> úvazků přímé a nepřímé péče v dané službě. </t>
    </r>
  </si>
  <si>
    <t>Služba</t>
  </si>
  <si>
    <t>Pouze zdravotničtí pracovníci</t>
  </si>
  <si>
    <t>Ambulantní</t>
  </si>
  <si>
    <t>Terénní</t>
  </si>
  <si>
    <t xml:space="preserve">Pobytová </t>
  </si>
  <si>
    <t>Forma služby</t>
  </si>
  <si>
    <t>Průměrná výše úhrad za základní činnosti v Kč na jednotku bez příspěvku na péči*</t>
  </si>
  <si>
    <t>Ambulantní  (jednotka- hod)</t>
  </si>
  <si>
    <t>Terénní  (jednotka- hod)</t>
  </si>
  <si>
    <t>Pobytová  (jednotka- počet lůžkodnů)</t>
  </si>
  <si>
    <t>list 7</t>
  </si>
  <si>
    <t>Vyplňte kontaktní údaje na statutárního zástupce organizace (povinné)</t>
  </si>
  <si>
    <t>Jméno a příjmení kontaktní osoby</t>
  </si>
  <si>
    <t xml:space="preserve">Pracovní zařazení </t>
  </si>
  <si>
    <t xml:space="preserve">Email </t>
  </si>
  <si>
    <t xml:space="preserve">Telefon </t>
  </si>
  <si>
    <t>Jméno a příjmení</t>
  </si>
  <si>
    <r>
      <t xml:space="preserve">Všechny vyplněné dotazníky za celou organizaci prosím zašlete (ve formě excel) společně na email : </t>
    </r>
    <r>
      <rPr>
        <b/>
        <u/>
        <sz val="18"/>
        <color rgb="FF0070C0"/>
        <rFont val="Calibri"/>
        <family val="2"/>
        <charset val="238"/>
        <scheme val="minor"/>
      </rPr>
      <t>houzvicka@kr-s.cz</t>
    </r>
  </si>
  <si>
    <t>Počet dnů (skutečný počet dnů fungování služby)*</t>
  </si>
  <si>
    <t>*</t>
  </si>
  <si>
    <t xml:space="preserve"> bez svátků,víkendů a dovolených pokud služby byla zavřena</t>
  </si>
  <si>
    <t xml:space="preserve">Přehled poskytovaných fakultativních činností </t>
  </si>
  <si>
    <t xml:space="preserve">Nezapomeňte, že ve všech otázkách se údaje vyplňují pouze za službu, kterou máte vyplněnou na úvodním listu (nikoli za celou organizaci!), tj. za identifikátor. Pokud jsou fakultativní činnosti využívány ve více službách je potřeba náklady a výnosy adekvátně rozdělit mezi tyto služby.   </t>
  </si>
  <si>
    <r>
      <t xml:space="preserve">1.2.1.2 Úhrady za poskytování fakultativních činností </t>
    </r>
    <r>
      <rPr>
        <sz val="12"/>
        <rFont val="Arial"/>
        <family val="2"/>
        <charset val="238"/>
      </rPr>
      <t xml:space="preserve"> </t>
    </r>
    <r>
      <rPr>
        <b/>
        <sz val="12"/>
        <rFont val="Arial"/>
        <family val="2"/>
        <charset val="238"/>
      </rPr>
      <t>(položka je automaticky propsána z listu Fakultativní činnosti)</t>
    </r>
  </si>
  <si>
    <t xml:space="preserve">V případě dělené působnosti vyplňujte náklady i výnosy za celou službu, ne pouze za Středočeský kraj. </t>
  </si>
  <si>
    <r>
      <t>Do uváděných nákladů i výnosů v tomto listě uveďte</t>
    </r>
    <r>
      <rPr>
        <b/>
        <sz val="14"/>
        <color rgb="FFFF0000"/>
        <rFont val="Calibri"/>
        <family val="2"/>
        <charset val="238"/>
        <scheme val="minor"/>
      </rPr>
      <t xml:space="preserve"> veškeré náklady i výnosy vynaložené na fakultativní činnost v této službě.</t>
    </r>
    <r>
      <rPr>
        <sz val="14"/>
        <color theme="1"/>
        <rFont val="Calibri"/>
        <family val="2"/>
        <scheme val="minor"/>
      </rPr>
      <t xml:space="preserve"> Nejedná se pouze o materiál, ale i mzdy, energie a ostatní položky sloužící k zajištění fakultativních činností.  </t>
    </r>
  </si>
  <si>
    <r>
      <rPr>
        <b/>
        <i/>
        <sz val="14"/>
        <color theme="1"/>
        <rFont val="Calibri"/>
        <family val="2"/>
        <charset val="238"/>
        <scheme val="minor"/>
      </rPr>
      <t xml:space="preserve">Náklady  za fakultativní činnosti : </t>
    </r>
    <r>
      <rPr>
        <i/>
        <sz val="14"/>
        <color theme="1"/>
        <rFont val="Calibri"/>
        <family val="2"/>
        <charset val="238"/>
        <scheme val="minor"/>
      </rPr>
      <t xml:space="preserve"> do těchto nákladů spadaní veškeré náklady vynaložené na fakultativní činnost v této službě. Nejedná se pouze o materiál, ale i mzdy, energie a ostatní položky sloužící k zajištění fakultativních činností.  </t>
    </r>
  </si>
  <si>
    <t xml:space="preserve">1.2.1.2 Úhrady za poskytování fakultativních činností </t>
  </si>
  <si>
    <r>
      <t xml:space="preserve">Do uváděných nákladů </t>
    </r>
    <r>
      <rPr>
        <b/>
        <sz val="14"/>
        <color rgb="FFFF0000"/>
        <rFont val="Calibri"/>
        <family val="2"/>
        <charset val="238"/>
        <scheme val="minor"/>
      </rPr>
      <t>nezahrnujte náklady vynaložené na fakultativní činnosti a zdravotní péči</t>
    </r>
    <r>
      <rPr>
        <sz val="14"/>
        <color theme="1"/>
        <rFont val="Calibri"/>
        <family val="2"/>
        <scheme val="minor"/>
      </rPr>
      <t>, které nesouvisí s poskytováním základních činností služby. Fakultativní náklady a náklady na zdravotní péči jsou řešeny v samostatných listech.</t>
    </r>
  </si>
  <si>
    <r>
      <t xml:space="preserve">Do uváděných výnosů </t>
    </r>
    <r>
      <rPr>
        <b/>
        <sz val="14"/>
        <color rgb="FFFF0000"/>
        <rFont val="Calibri"/>
        <family val="2"/>
        <charset val="238"/>
        <scheme val="minor"/>
      </rPr>
      <t>nezahrnujte výnosy z fakultativní činnosti a zdravotní péče</t>
    </r>
    <r>
      <rPr>
        <sz val="14"/>
        <color theme="1"/>
        <rFont val="Calibri"/>
        <family val="2"/>
        <scheme val="minor"/>
      </rPr>
      <t>, které nesouvisí s poskytováním základních činností služby. Fakultativní výnosy a výnosy ze zdravotní péče jsou řešeny v samostatných listech.</t>
    </r>
  </si>
  <si>
    <t xml:space="preserve">Nezapomeňte, že ve všech otázkách se údaje vyplňují pouze za službu, kterou máte vyplněnou na úvodním listu (nikoli za celou organizaci!), tj. za identifikátor. Pokud je zdravotní péče využívána ve více službách je potřeba náklady a výnosy adekvátně rozdělit mezi tyto služby.   </t>
  </si>
  <si>
    <t xml:space="preserve">Stručný přehled poskytované zdravotní péče </t>
  </si>
  <si>
    <r>
      <rPr>
        <b/>
        <i/>
        <sz val="14"/>
        <color theme="1"/>
        <rFont val="Calibri"/>
        <family val="2"/>
        <charset val="238"/>
        <scheme val="minor"/>
      </rPr>
      <t xml:space="preserve">Náklady  za zdravotní péči : </t>
    </r>
    <r>
      <rPr>
        <i/>
        <sz val="14"/>
        <color theme="1"/>
        <rFont val="Calibri"/>
        <family val="2"/>
        <charset val="238"/>
        <scheme val="minor"/>
      </rPr>
      <t xml:space="preserve"> do těchto nákladů spadaní veškeré náklady vynaložené na zdravotní péči v této službě. Nejedná se pouze o materiál, ale i mzdy, energie a ostatní položky sloužící k zajištění zdravotní péče.  </t>
    </r>
  </si>
  <si>
    <r>
      <rPr>
        <b/>
        <i/>
        <sz val="14"/>
        <color theme="1"/>
        <rFont val="Calibri"/>
        <family val="2"/>
        <charset val="238"/>
        <scheme val="minor"/>
      </rPr>
      <t xml:space="preserve">Výnosy  za zdravotní péči </t>
    </r>
    <r>
      <rPr>
        <i/>
        <sz val="14"/>
        <color theme="1"/>
        <rFont val="Calibri"/>
        <family val="2"/>
        <charset val="238"/>
        <scheme val="minor"/>
      </rPr>
      <t>: pozor na pokrytí nákladů můžou být použity pouze příjmy, které to umožňují. (např. dotace od MPSV z programu A to neumožňujě)</t>
    </r>
  </si>
  <si>
    <r>
      <rPr>
        <b/>
        <i/>
        <sz val="14"/>
        <color theme="1"/>
        <rFont val="Calibri"/>
        <family val="2"/>
        <charset val="238"/>
        <scheme val="minor"/>
      </rPr>
      <t xml:space="preserve">Výnosy  za fakultativní činnosti </t>
    </r>
    <r>
      <rPr>
        <i/>
        <sz val="14"/>
        <color theme="1"/>
        <rFont val="Calibri"/>
        <family val="2"/>
        <charset val="238"/>
        <scheme val="minor"/>
      </rPr>
      <t>: pozor výnosy by se měli rovnat nákladům za fakultativní činnosti. Zároveň na pokrytí nákladů můžou být použity pouze příjmy, které to umožňují. (např. dotace od MPSV z programu A to neumožňujě)</t>
    </r>
  </si>
  <si>
    <t>Náklady služby za základní činnosti ambulantní a terénní formy</t>
  </si>
  <si>
    <t>Náklady služby za základní činnosti pobytové formy</t>
  </si>
  <si>
    <t>Náklady služby za fakultativní činnosti</t>
  </si>
  <si>
    <t>Náklady služby za zdravotní péči</t>
  </si>
  <si>
    <t>Výnosy služby za základní činnosti ambulantní, terénní a pobytové formy</t>
  </si>
  <si>
    <t>Výnosy služby za fakultativní činnosti</t>
  </si>
  <si>
    <t>Výnosy služby za zdravotní péči</t>
  </si>
  <si>
    <t>Celkové náklady služby</t>
  </si>
  <si>
    <t>Celkové výnosy služby</t>
  </si>
  <si>
    <t xml:space="preserve">Vyplňte kontaktní údaje na osobu, která dotazník vyplnila </t>
  </si>
  <si>
    <t>Úvazky nepřímé péče vztahující se k zdravotní péči</t>
  </si>
  <si>
    <t>Úvazky vztahující se k fakultativním činnostem</t>
  </si>
  <si>
    <t>Úvazky přímé péče pouze základní činnost</t>
  </si>
  <si>
    <t>Úvazky nepřímé péče pouze základní činnost</t>
  </si>
  <si>
    <t>Sběr dat v oblasti poskytování sociálních služeb ve Středočeském kraji za rok 2023</t>
  </si>
  <si>
    <t>Doba poskytování služby v roce 2023</t>
  </si>
  <si>
    <t>Počet měsíců poskytování služby v roce 2023</t>
  </si>
  <si>
    <r>
      <t xml:space="preserve">Náklady v roce 2023 na ZÁKLADNÍ ČINNOSTI služby  za </t>
    </r>
    <r>
      <rPr>
        <sz val="16"/>
        <color rgb="FFFF0000"/>
        <rFont val="Calibri"/>
        <family val="2"/>
        <charset val="238"/>
        <scheme val="minor"/>
      </rPr>
      <t>ambulantní a terénní formu</t>
    </r>
  </si>
  <si>
    <r>
      <rPr>
        <b/>
        <sz val="12"/>
        <color theme="1"/>
        <rFont val="Calibri"/>
        <family val="2"/>
        <charset val="238"/>
        <scheme val="minor"/>
      </rPr>
      <t>Kontrolní součet :</t>
    </r>
    <r>
      <rPr>
        <sz val="12"/>
        <color theme="1"/>
        <rFont val="Calibri"/>
        <family val="2"/>
        <scheme val="minor"/>
      </rPr>
      <t xml:space="preserve"> Náklady za službu v roce 2023 ambulantní a terénní forma bez fakultativních nákladů</t>
    </r>
    <r>
      <rPr>
        <sz val="12"/>
        <color theme="1"/>
        <rFont val="Calibri"/>
        <family val="2"/>
        <charset val="238"/>
        <scheme val="minor"/>
      </rPr>
      <t xml:space="preserve"> a zdravotní péče</t>
    </r>
  </si>
  <si>
    <t>Výše uvedené údaje budou porovnány s daty, které budou vykázány 30.6.2024 v systému OK poskytovatel.</t>
  </si>
  <si>
    <t>Náklady v roce 2023 na ZÁKLADNÍ ČINNOSTI služby  za pobytovou formu</t>
  </si>
  <si>
    <t>Kontrolní součet :  Náklady za službu v roce 2023 pobytová forma bez fakultativních nákladů a zdravotní péče</t>
  </si>
  <si>
    <t>Výnosy služby za základní činnosti v roce 2023</t>
  </si>
  <si>
    <t>Kontrolní součet: Výnosy za službu v roce 2023</t>
  </si>
  <si>
    <t xml:space="preserve">Náklady a výnosy v roce 2023 na fakultativní služby poskytované v rámci této služby. </t>
  </si>
  <si>
    <t>Kontrolní součet : Celkové náklady za fakultativní činnosti vztahující se k dané službě v roce 2023.</t>
  </si>
  <si>
    <t>Kontrolní součet: Celkové výnosy za fakultativní činnosti vztahující se k dané službě v roce 2023.</t>
  </si>
  <si>
    <t xml:space="preserve">Náklady a výnosy v roce 2023 za zdravotní péči poskytované v rámci této služby. </t>
  </si>
  <si>
    <t>Kontrolní součet : Celkové náklady na zdravotní péči vztahující se k dané službě v roce 2023.</t>
  </si>
  <si>
    <t>Kontrolní součet: Celkové Výnosy za zdravotní péči vztahující se k dané službě v roce 2023.</t>
  </si>
  <si>
    <t>Úhrady - úveďte průměrnou výši úhrad od uživatelů za poskytování základních činností a počet vykázaných jednotek za rok 2023</t>
  </si>
  <si>
    <t>2.4.10 Ostatní náklady jinde neuvedené vztahující se k dané službě. Je-li částka &gt;0, pak je nutno k ní uvést komentář k jednotlivým položkám!</t>
  </si>
  <si>
    <t>1.4. Ostatní. Je-li částka &gt;0, pak je nutno k ní uvést komentář k jednotlivým položkám!</t>
  </si>
  <si>
    <t>3.7 Ostatní. Je-li částka &gt;0, pak je nutno k ní uvést komentář k jednotlivým položkám!</t>
  </si>
  <si>
    <t>4.3 Ostatní  ( účet 538 ). Je-li částka &gt;0, pak je nutno k ní uvést komentář k jednotlivým položkám!</t>
  </si>
  <si>
    <t>5.6 Ostatní.  Je-li částka &gt;0, pak je nutno k ní uvést komentář k jednotlivým položkám!</t>
  </si>
  <si>
    <t>6.8 Ostatní. Je-li částka &gt;0, pak je nutno k ní uvést komentář k jednotlivým položkám!</t>
  </si>
  <si>
    <t>7.3 Ostatní. Je-li částka &gt;0, pak je nutno k ní uvést komentář k jednotlivým položkám!</t>
  </si>
  <si>
    <t>12. Ostatní.  Je-li částka &gt;0, pak je nutno k ní uvést komentář k jednotlivým položkám!</t>
  </si>
  <si>
    <t xml:space="preserve">12. Ostatní. Je-li částka &gt;0, pak je nutno k ní uvést komentář k jednotlivým položkám </t>
  </si>
  <si>
    <t>5.6 Ostatní. Je-li částka &gt;0, pak je nutno k ní uvést komentář k jednotlivým položkám!</t>
  </si>
  <si>
    <t>7.5. Ostatní. Je-li částka &gt;0, pak je nutno k ní uvést komentář k jednotlivým položkám!</t>
  </si>
  <si>
    <t>6.2 Ostatní. Je-li částka &gt;0, pak je nutno k ní uvést komentář k jednotlivým položkám!</t>
  </si>
  <si>
    <t>5.8 Ostatní. Je-li částka &gt;0, pak je nutno k ní uvést komentář k jednotlivým položkám!</t>
  </si>
  <si>
    <t>1.7 Ostatní. Je-li částka &gt;0, pak je nutno k ní uvést komentář k jednotlivým položkám!</t>
  </si>
  <si>
    <t>7.1.4.14 Ostatní. Je-li částka &gt;0, pak je nutno k ní uvést komentář k jednotlivým položkám!</t>
  </si>
  <si>
    <t>6.1 Odpisy dlouhodobého majetku                     ( účet 551 )</t>
  </si>
  <si>
    <t>7.1.1.2 Ostatní. Je-li částka &gt;0, pak je nutno k ní uvést komentář k jednotlivým položkám!</t>
  </si>
  <si>
    <t xml:space="preserve">5.6 Ostatní. Je-li částka &gt;0, pak je nutno k ní uvést komentář k jednotlivým položkám! </t>
  </si>
  <si>
    <t>Počet vykázaných jednotek za rok            (u pobytových služeb obložnost)</t>
  </si>
  <si>
    <t>Maximální kapacita v daném roce dle registru</t>
  </si>
  <si>
    <t xml:space="preserve">Poznámka ( Pečovatelské služby a osobní asistence prosím o rozepsání ostaních činností, které nepokrývají hodiny péče) </t>
  </si>
  <si>
    <t>*tísňová péče jednotka měsíc, noclehárny den provozu služby</t>
  </si>
  <si>
    <t xml:space="preserve">1. Spotřebované nákupy účet 501 </t>
  </si>
  <si>
    <t>1. Spotřebované nákupy účet 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</si>
</sst>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91" x14ac:knownFonts="1">
    <font>
      <sz val="11"/>
      <color theme="1"/>
      <name val="Calibri"/>
      <family val="2"/>
      <scheme val="minor"/>
    </font>
    <font>
      <sz val="11"/>
      <color theme="1"/>
      <name val="Calibri"/>
      <family val="2"/>
      <scheme val="minor"/>
    </font>
    <font>
      <sz val="11"/>
      <color theme="0"/>
      <name val="Calibri"/>
      <family val="2"/>
      <scheme val="minor"/>
    </font>
    <font>
      <sz val="8"/>
      <color rgb="FF666666"/>
      <name val="Arial"/>
      <family val="2"/>
      <charset val="238"/>
    </font>
    <font>
      <b/>
      <sz val="14"/>
      <name val="Calibri Light"/>
      <family val="1"/>
      <charset val="238"/>
      <scheme val="major"/>
    </font>
    <font>
      <b/>
      <sz val="14"/>
      <name val="Arial"/>
      <family val="2"/>
      <charset val="238"/>
    </font>
    <font>
      <sz val="11"/>
      <name val="Calibri"/>
      <family val="2"/>
      <scheme val="minor"/>
    </font>
    <font>
      <b/>
      <i/>
      <sz val="10"/>
      <color rgb="FFFF0000"/>
      <name val="Arial"/>
      <family val="2"/>
      <charset val="238"/>
    </font>
    <font>
      <sz val="11"/>
      <color theme="0"/>
      <name val="Arial"/>
      <family val="2"/>
      <charset val="238"/>
    </font>
    <font>
      <sz val="16"/>
      <color theme="4" tint="-0.499984740745262"/>
      <name val="Calibri"/>
      <family val="2"/>
      <charset val="238"/>
      <scheme val="minor"/>
    </font>
    <font>
      <b/>
      <i/>
      <sz val="8"/>
      <color rgb="FF008000"/>
      <name val="Arial"/>
      <family val="2"/>
      <charset val="238"/>
    </font>
    <font>
      <i/>
      <sz val="10"/>
      <color rgb="FF666666"/>
      <name val="Arial"/>
      <family val="2"/>
      <charset val="238"/>
    </font>
    <font>
      <sz val="14"/>
      <color rgb="FF666666"/>
      <name val="Calibri"/>
      <family val="2"/>
      <charset val="238"/>
      <scheme val="minor"/>
    </font>
    <font>
      <i/>
      <sz val="11"/>
      <color theme="1"/>
      <name val="Calibri"/>
      <family val="2"/>
      <charset val="238"/>
      <scheme val="minor"/>
    </font>
    <font>
      <b/>
      <i/>
      <sz val="8"/>
      <color rgb="FF333399"/>
      <name val="Arial"/>
      <family val="2"/>
      <charset val="238"/>
    </font>
    <font>
      <sz val="16"/>
      <color theme="1"/>
      <name val="Calibri"/>
      <family val="2"/>
      <scheme val="minor"/>
    </font>
    <font>
      <i/>
      <sz val="10"/>
      <color rgb="FF666666"/>
      <name val="Calibri"/>
      <family val="2"/>
      <charset val="238"/>
      <scheme val="minor"/>
    </font>
    <font>
      <sz val="11"/>
      <color rgb="FF666666"/>
      <name val="Arial"/>
      <family val="2"/>
      <charset val="238"/>
    </font>
    <font>
      <sz val="11"/>
      <color theme="0" tint="-0.34998626667073579"/>
      <name val="Calibri"/>
      <family val="2"/>
      <scheme val="minor"/>
    </font>
    <font>
      <i/>
      <sz val="11"/>
      <color theme="0" tint="-0.499984740745262"/>
      <name val="Calibri"/>
      <family val="2"/>
      <charset val="238"/>
      <scheme val="minor"/>
    </font>
    <font>
      <b/>
      <sz val="11"/>
      <color rgb="FFFF0000"/>
      <name val="Calibri"/>
      <family val="2"/>
      <charset val="238"/>
      <scheme val="minor"/>
    </font>
    <font>
      <i/>
      <sz val="8"/>
      <color rgb="FF666666"/>
      <name val="Arial"/>
      <family val="2"/>
      <charset val="238"/>
    </font>
    <font>
      <b/>
      <sz val="8"/>
      <color rgb="FF008000"/>
      <name val="Arial"/>
      <family val="2"/>
      <charset val="238"/>
    </font>
    <font>
      <sz val="11"/>
      <color rgb="FF666666"/>
      <name val="Calibri"/>
      <family val="2"/>
      <charset val="238"/>
    </font>
    <font>
      <sz val="11"/>
      <color rgb="FFFF0000"/>
      <name val="Calibri"/>
      <family val="2"/>
      <scheme val="minor"/>
    </font>
    <font>
      <sz val="14"/>
      <name val="Arial"/>
      <family val="2"/>
      <charset val="238"/>
    </font>
    <font>
      <b/>
      <sz val="16"/>
      <color theme="4" tint="-0.499984740745262"/>
      <name val="Calibri"/>
      <family val="2"/>
      <charset val="238"/>
      <scheme val="minor"/>
    </font>
    <font>
      <sz val="12"/>
      <color theme="4" tint="-0.499984740745262"/>
      <name val="Arial"/>
      <family val="2"/>
      <charset val="238"/>
    </font>
    <font>
      <b/>
      <i/>
      <sz val="8"/>
      <color rgb="FFFF6600"/>
      <name val="Arial"/>
      <family val="2"/>
      <charset val="238"/>
    </font>
    <font>
      <b/>
      <i/>
      <sz val="8"/>
      <color theme="4" tint="-0.249977111117893"/>
      <name val="Arial"/>
      <family val="2"/>
      <charset val="238"/>
    </font>
    <font>
      <i/>
      <sz val="14"/>
      <color theme="1"/>
      <name val="Calibri"/>
      <family val="2"/>
      <charset val="238"/>
      <scheme val="minor"/>
    </font>
    <font>
      <sz val="14"/>
      <color theme="1"/>
      <name val="Calibri"/>
      <family val="2"/>
      <scheme val="minor"/>
    </font>
    <font>
      <b/>
      <sz val="10"/>
      <name val="Arial"/>
      <family val="2"/>
      <charset val="238"/>
    </font>
    <font>
      <sz val="14"/>
      <color theme="1"/>
      <name val="Calibri"/>
      <family val="2"/>
      <charset val="238"/>
      <scheme val="minor"/>
    </font>
    <font>
      <sz val="12"/>
      <color theme="1"/>
      <name val="Calibri"/>
      <family val="2"/>
      <charset val="238"/>
      <scheme val="minor"/>
    </font>
    <font>
      <b/>
      <sz val="12"/>
      <color theme="1"/>
      <name val="Calibri"/>
      <family val="2"/>
      <charset val="238"/>
      <scheme val="minor"/>
    </font>
    <font>
      <sz val="12"/>
      <color theme="1"/>
      <name val="Calibri"/>
      <family val="2"/>
      <scheme val="minor"/>
    </font>
    <font>
      <b/>
      <i/>
      <sz val="20"/>
      <color theme="1"/>
      <name val="Calibri"/>
      <family val="2"/>
      <charset val="238"/>
      <scheme val="minor"/>
    </font>
    <font>
      <b/>
      <sz val="12"/>
      <name val="Arial"/>
      <family val="2"/>
      <charset val="238"/>
    </font>
    <font>
      <sz val="12"/>
      <name val="Arial"/>
      <family val="2"/>
      <charset val="238"/>
    </font>
    <font>
      <i/>
      <sz val="12"/>
      <name val="Arial"/>
      <family val="2"/>
      <charset val="238"/>
    </font>
    <font>
      <sz val="10"/>
      <name val="Arial CE"/>
      <family val="2"/>
      <charset val="238"/>
    </font>
    <font>
      <b/>
      <sz val="12"/>
      <color theme="4" tint="-0.499984740745262"/>
      <name val="Calibri"/>
      <family val="2"/>
      <charset val="238"/>
      <scheme val="minor"/>
    </font>
    <font>
      <sz val="12"/>
      <name val="Calibri"/>
      <family val="2"/>
      <charset val="238"/>
      <scheme val="minor"/>
    </font>
    <font>
      <b/>
      <sz val="11"/>
      <color rgb="FF666666"/>
      <name val="Arial"/>
      <family val="2"/>
      <charset val="238"/>
    </font>
    <font>
      <b/>
      <sz val="16"/>
      <color rgb="FFFF0000"/>
      <name val="Calibri"/>
      <family val="2"/>
      <charset val="238"/>
      <scheme val="minor"/>
    </font>
    <font>
      <b/>
      <sz val="16"/>
      <color theme="1"/>
      <name val="Calibri"/>
      <family val="2"/>
      <charset val="238"/>
      <scheme val="minor"/>
    </font>
    <font>
      <b/>
      <sz val="10"/>
      <color theme="1"/>
      <name val="Calibri"/>
      <family val="2"/>
      <charset val="238"/>
      <scheme val="minor"/>
    </font>
    <font>
      <sz val="10"/>
      <color theme="4" tint="-0.249977111117893"/>
      <name val="Arial"/>
      <family val="2"/>
      <charset val="238"/>
    </font>
    <font>
      <b/>
      <sz val="14"/>
      <color rgb="FF666666"/>
      <name val="Calibri"/>
      <family val="2"/>
      <charset val="238"/>
      <scheme val="minor"/>
    </font>
    <font>
      <b/>
      <sz val="10"/>
      <color rgb="FF666666"/>
      <name val="Arial"/>
      <family val="2"/>
      <charset val="238"/>
    </font>
    <font>
      <i/>
      <sz val="10"/>
      <color rgb="FF000000"/>
      <name val="Arial"/>
      <family val="2"/>
      <charset val="238"/>
    </font>
    <font>
      <sz val="10"/>
      <color rgb="FF000000"/>
      <name val="Arial"/>
      <family val="2"/>
      <charset val="238"/>
    </font>
    <font>
      <b/>
      <sz val="12"/>
      <color rgb="FF000000"/>
      <name val="Arial"/>
      <family val="2"/>
      <charset val="238"/>
    </font>
    <font>
      <sz val="12"/>
      <color rgb="FF000000"/>
      <name val="Arial"/>
      <family val="2"/>
      <charset val="238"/>
    </font>
    <font>
      <i/>
      <sz val="12"/>
      <color rgb="FF000000"/>
      <name val="Arial"/>
      <family val="2"/>
      <charset val="238"/>
    </font>
    <font>
      <u/>
      <sz val="11"/>
      <color theme="10"/>
      <name val="Calibri"/>
      <family val="2"/>
      <scheme val="minor"/>
    </font>
    <font>
      <b/>
      <sz val="12"/>
      <color rgb="FFFF0000"/>
      <name val="Arial"/>
      <family val="2"/>
      <charset val="238"/>
    </font>
    <font>
      <sz val="10"/>
      <name val="Arial"/>
      <family val="2"/>
      <charset val="238"/>
    </font>
    <font>
      <i/>
      <sz val="11"/>
      <color theme="0" tint="-0.34998626667073579"/>
      <name val="Calibri"/>
      <family val="2"/>
      <charset val="238"/>
      <scheme val="minor"/>
    </font>
    <font>
      <b/>
      <sz val="16"/>
      <color theme="4" tint="-0.249977111117893"/>
      <name val="Calibri"/>
      <family val="2"/>
      <charset val="238"/>
      <scheme val="minor"/>
    </font>
    <font>
      <sz val="12"/>
      <color theme="4" tint="-0.249977111117893"/>
      <name val="Arial"/>
      <family val="2"/>
      <charset val="238"/>
    </font>
    <font>
      <i/>
      <sz val="14"/>
      <color rgb="FF333333"/>
      <name val="Calibri"/>
      <family val="2"/>
      <charset val="238"/>
      <scheme val="minor"/>
    </font>
    <font>
      <i/>
      <sz val="8"/>
      <color rgb="FF333333"/>
      <name val="Arial"/>
      <family val="2"/>
      <charset val="238"/>
    </font>
    <font>
      <sz val="10"/>
      <color rgb="FF666666"/>
      <name val="Arial"/>
      <family val="2"/>
      <charset val="238"/>
    </font>
    <font>
      <sz val="10"/>
      <color theme="1"/>
      <name val="Calibri"/>
      <family val="2"/>
      <scheme val="minor"/>
    </font>
    <font>
      <sz val="10"/>
      <color rgb="FF032C3E"/>
      <name val="Arial"/>
      <family val="2"/>
      <charset val="238"/>
    </font>
    <font>
      <i/>
      <sz val="8"/>
      <color rgb="FF000000"/>
      <name val="Arial"/>
      <family val="2"/>
      <charset val="238"/>
    </font>
    <font>
      <sz val="16"/>
      <color rgb="FFFF0000"/>
      <name val="Calibri"/>
      <family val="2"/>
      <charset val="238"/>
      <scheme val="minor"/>
    </font>
    <font>
      <sz val="11"/>
      <color theme="1"/>
      <name val="Arial"/>
      <family val="2"/>
      <charset val="238"/>
    </font>
    <font>
      <sz val="14"/>
      <color rgb="FF032C3E"/>
      <name val="Symbol"/>
      <family val="1"/>
      <charset val="2"/>
    </font>
    <font>
      <sz val="7"/>
      <color rgb="FF032C3E"/>
      <name val="Times New Roman"/>
      <family val="1"/>
      <charset val="238"/>
    </font>
    <font>
      <sz val="14"/>
      <color rgb="FF032C3E"/>
      <name val="Calibri"/>
      <family val="2"/>
      <charset val="238"/>
      <scheme val="minor"/>
    </font>
    <font>
      <b/>
      <sz val="14"/>
      <color rgb="FF032C3E"/>
      <name val="Calibri"/>
      <family val="2"/>
      <charset val="238"/>
      <scheme val="minor"/>
    </font>
    <font>
      <sz val="14"/>
      <name val="Symbol"/>
      <family val="1"/>
      <charset val="2"/>
    </font>
    <font>
      <sz val="7"/>
      <name val="Times New Roman"/>
      <family val="1"/>
      <charset val="238"/>
    </font>
    <font>
      <sz val="14"/>
      <name val="Calibri"/>
      <family val="2"/>
      <charset val="238"/>
      <scheme val="minor"/>
    </font>
    <font>
      <b/>
      <sz val="14"/>
      <name val="Calibri"/>
      <family val="2"/>
      <charset val="238"/>
      <scheme val="minor"/>
    </font>
    <font>
      <b/>
      <sz val="14"/>
      <color rgb="FFFF0000"/>
      <name val="Calibri"/>
      <family val="2"/>
      <charset val="238"/>
      <scheme val="minor"/>
    </font>
    <font>
      <b/>
      <sz val="18"/>
      <color rgb="FFFF0000"/>
      <name val="Calibri"/>
      <family val="2"/>
      <charset val="238"/>
      <scheme val="minor"/>
    </font>
    <font>
      <b/>
      <u/>
      <sz val="18"/>
      <color rgb="FF0070C0"/>
      <name val="Calibri"/>
      <family val="2"/>
      <charset val="238"/>
      <scheme val="minor"/>
    </font>
    <font>
      <b/>
      <sz val="16"/>
      <name val="Calibri Light"/>
      <family val="1"/>
      <charset val="238"/>
      <scheme val="major"/>
    </font>
    <font>
      <u/>
      <sz val="18"/>
      <color theme="10"/>
      <name val="Calibri"/>
      <family val="2"/>
      <scheme val="minor"/>
    </font>
    <font>
      <b/>
      <i/>
      <sz val="14"/>
      <color rgb="FFFF0000"/>
      <name val="Calibri"/>
      <family val="2"/>
      <charset val="238"/>
      <scheme val="minor"/>
    </font>
    <font>
      <b/>
      <sz val="14"/>
      <color rgb="FFFF0000"/>
      <name val="Symbol"/>
      <family val="1"/>
      <charset val="2"/>
    </font>
    <font>
      <b/>
      <sz val="7"/>
      <color rgb="FFFF0000"/>
      <name val="Times New Roman"/>
      <family val="1"/>
      <charset val="238"/>
    </font>
    <font>
      <b/>
      <sz val="14"/>
      <color rgb="FFFF0000"/>
      <name val="Arial"/>
      <family val="2"/>
      <charset val="238"/>
    </font>
    <font>
      <b/>
      <i/>
      <sz val="10"/>
      <color rgb="FF666666"/>
      <name val="Arial"/>
      <family val="2"/>
      <charset val="238"/>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s>
  <fills count="17">
    <fill>
      <patternFill patternType="none"/>
    </fill>
    <fill>
      <patternFill patternType="gray125"/>
    </fill>
    <fill>
      <patternFill patternType="solid">
        <fgColor rgb="FFFEE9CE"/>
        <bgColor indexed="64"/>
      </patternFill>
    </fill>
    <fill>
      <patternFill patternType="solid">
        <fgColor theme="5"/>
        <bgColor indexed="64"/>
      </patternFill>
    </fill>
    <fill>
      <patternFill patternType="solid">
        <fgColor theme="0" tint="-0.499984740745262"/>
        <bgColor indexed="64"/>
      </patternFill>
    </fill>
    <fill>
      <patternFill patternType="solid">
        <fgColor indexed="29"/>
        <bgColor indexed="41"/>
      </patternFill>
    </fill>
    <fill>
      <patternFill patternType="solid">
        <fgColor indexed="29"/>
        <bgColor indexed="64"/>
      </patternFill>
    </fill>
    <fill>
      <patternFill patternType="lightUp">
        <bgColor theme="0" tint="-0.14996795556505021"/>
      </patternFill>
    </fill>
    <fill>
      <patternFill patternType="lightUp">
        <bgColor theme="0" tint="-0.499984740745262"/>
      </patternFill>
    </fill>
    <fill>
      <patternFill patternType="solid">
        <fgColor indexed="9"/>
        <bgColor indexed="64"/>
      </patternFill>
    </fill>
    <fill>
      <patternFill patternType="solid">
        <fgColor indexed="47"/>
        <bgColor indexed="41"/>
      </patternFill>
    </fill>
    <fill>
      <patternFill patternType="solid">
        <fgColor indexed="9"/>
        <bgColor indexed="41"/>
      </patternFill>
    </fill>
    <fill>
      <patternFill patternType="solid">
        <fgColor rgb="FFFEE9CE"/>
        <bgColor indexed="41"/>
      </patternFill>
    </fill>
    <fill>
      <patternFill patternType="solid">
        <fgColor rgb="FFFEE9CE"/>
        <bgColor rgb="FF000000"/>
      </patternFill>
    </fill>
    <fill>
      <patternFill patternType="solid">
        <fgColor rgb="FFFF8080"/>
        <bgColor rgb="FF000000"/>
      </patternFill>
    </fill>
    <fill>
      <patternFill patternType="solid">
        <fgColor theme="0" tint="-0.249977111117893"/>
        <bgColor indexed="64"/>
      </patternFill>
    </fill>
    <fill>
      <patternFill patternType="solid">
        <fgColor theme="0"/>
        <bgColor indexed="64"/>
      </patternFill>
    </fill>
  </fills>
  <borders count="85">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right/>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right style="thick">
        <color theme="0" tint="-0.499984740745262"/>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theme="1" tint="0.499984740745262"/>
      </right>
      <top/>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499984740745262"/>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ck">
        <color theme="0" tint="-0.499984740745262"/>
      </right>
      <top/>
      <bottom style="thick">
        <color theme="0" tint="-0.499984740745262"/>
      </bottom>
      <diagonal/>
    </border>
    <border>
      <left/>
      <right/>
      <top style="thick">
        <color theme="0" tint="-0.499984740745262"/>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thin">
        <color theme="0" tint="-0.499984740745262"/>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1" fillId="0" borderId="0"/>
    <xf numFmtId="0" fontId="41" fillId="0" borderId="0"/>
    <xf numFmtId="0" fontId="1" fillId="7" borderId="33"/>
    <xf numFmtId="9" fontId="1" fillId="0" borderId="0" applyFont="0" applyFill="0" applyBorder="0" applyAlignment="0" applyProtection="0"/>
    <xf numFmtId="0" fontId="56" fillId="0" borderId="0" applyNumberFormat="0" applyFill="0" applyBorder="0" applyAlignment="0" applyProtection="0"/>
  </cellStyleXfs>
  <cellXfs count="367">
    <xf numFmtId="0" fontId="0" fillId="0" borderId="0" xfId="0"/>
    <xf numFmtId="0" fontId="2" fillId="0" borderId="0" xfId="0" applyFont="1"/>
    <xf numFmtId="0" fontId="2" fillId="0" borderId="0" xfId="0" applyFont="1" applyProtection="1">
      <protection locked="0"/>
    </xf>
    <xf numFmtId="0" fontId="0" fillId="2" borderId="1" xfId="0" applyFill="1" applyBorder="1"/>
    <xf numFmtId="0" fontId="0" fillId="2" borderId="2" xfId="0" applyFill="1" applyBorder="1"/>
    <xf numFmtId="0" fontId="0" fillId="2" borderId="3" xfId="0" applyFill="1" applyBorder="1"/>
    <xf numFmtId="0" fontId="0" fillId="0" borderId="0" xfId="0" applyProtection="1">
      <protection locked="0"/>
    </xf>
    <xf numFmtId="0" fontId="0" fillId="2" borderId="4" xfId="0" applyFill="1" applyBorder="1"/>
    <xf numFmtId="0" fontId="0" fillId="2" borderId="0" xfId="0" applyFill="1"/>
    <xf numFmtId="0" fontId="0" fillId="2" borderId="5" xfId="0" applyFill="1" applyBorder="1"/>
    <xf numFmtId="0" fontId="3" fillId="2" borderId="0" xfId="0" applyFont="1" applyFill="1"/>
    <xf numFmtId="0" fontId="4" fillId="2" borderId="0" xfId="0" applyFont="1" applyFill="1"/>
    <xf numFmtId="0" fontId="5" fillId="2" borderId="6" xfId="0" applyFont="1" applyFill="1" applyBorder="1"/>
    <xf numFmtId="0" fontId="0" fillId="2" borderId="6" xfId="0" applyFill="1" applyBorder="1"/>
    <xf numFmtId="0" fontId="6" fillId="0" borderId="0" xfId="0" applyFont="1"/>
    <xf numFmtId="0" fontId="5" fillId="2" borderId="0" xfId="0" applyFont="1" applyFill="1"/>
    <xf numFmtId="0" fontId="7" fillId="2" borderId="0" xfId="0" applyFont="1" applyFill="1" applyAlignment="1">
      <alignment vertical="center"/>
    </xf>
    <xf numFmtId="0" fontId="8" fillId="0" borderId="0" xfId="0" applyFont="1"/>
    <xf numFmtId="0" fontId="9" fillId="2" borderId="0" xfId="0" applyFont="1" applyFill="1"/>
    <xf numFmtId="0" fontId="10" fillId="2" borderId="0" xfId="0" applyFont="1" applyFill="1"/>
    <xf numFmtId="0" fontId="11" fillId="2" borderId="0" xfId="0" applyFont="1" applyFill="1" applyAlignment="1">
      <alignment vertical="center"/>
    </xf>
    <xf numFmtId="0" fontId="12" fillId="2" borderId="0" xfId="0" applyFont="1" applyFill="1"/>
    <xf numFmtId="0" fontId="0" fillId="2" borderId="0" xfId="0" applyFill="1" applyAlignment="1">
      <alignment horizontal="left" vertical="center" wrapText="1"/>
    </xf>
    <xf numFmtId="0" fontId="13" fillId="0" borderId="10" xfId="0" applyFont="1" applyBorder="1" applyAlignment="1" applyProtection="1">
      <alignment horizontal="left" vertical="center" wrapText="1"/>
      <protection locked="0"/>
    </xf>
    <xf numFmtId="0" fontId="14" fillId="2" borderId="0" xfId="0" applyFont="1" applyFill="1"/>
    <xf numFmtId="0" fontId="15" fillId="2" borderId="4" xfId="0" applyFont="1" applyFill="1" applyBorder="1"/>
    <xf numFmtId="0" fontId="16" fillId="2" borderId="0" xfId="0" applyFont="1" applyFill="1" applyAlignment="1">
      <alignment vertical="center"/>
    </xf>
    <xf numFmtId="0" fontId="17" fillId="2" borderId="0" xfId="0" applyFont="1" applyFill="1" applyAlignment="1">
      <alignment horizontal="center" vertical="center"/>
    </xf>
    <xf numFmtId="0" fontId="18" fillId="2" borderId="0" xfId="0" applyFont="1" applyFill="1"/>
    <xf numFmtId="0" fontId="17" fillId="2" borderId="0" xfId="0" applyFont="1" applyFill="1" applyAlignment="1">
      <alignment horizontal="center" vertical="center" wrapText="1"/>
    </xf>
    <xf numFmtId="0" fontId="17" fillId="2" borderId="0" xfId="0" applyFont="1" applyFill="1"/>
    <xf numFmtId="0" fontId="19" fillId="2" borderId="11" xfId="0" applyFont="1" applyFill="1" applyBorder="1" applyAlignment="1">
      <alignment horizontal="center" vertical="center" wrapText="1"/>
    </xf>
    <xf numFmtId="0" fontId="23" fillId="2" borderId="4" xfId="0" applyFont="1" applyFill="1" applyBorder="1" applyAlignment="1">
      <alignment horizontal="right"/>
    </xf>
    <xf numFmtId="0" fontId="0" fillId="2" borderId="16" xfId="0" applyFill="1" applyBorder="1"/>
    <xf numFmtId="0" fontId="0" fillId="2" borderId="17" xfId="0" applyFill="1" applyBorder="1"/>
    <xf numFmtId="0" fontId="0" fillId="2" borderId="18" xfId="0" applyFill="1" applyBorder="1"/>
    <xf numFmtId="0" fontId="24" fillId="0" borderId="0" xfId="0" applyFont="1" applyProtection="1">
      <protection locked="0"/>
    </xf>
    <xf numFmtId="0" fontId="1" fillId="2" borderId="19" xfId="1" applyFill="1" applyBorder="1"/>
    <xf numFmtId="0" fontId="1" fillId="2" borderId="20" xfId="1" applyFill="1" applyBorder="1"/>
    <xf numFmtId="0" fontId="1" fillId="2" borderId="21" xfId="1" applyFill="1" applyBorder="1"/>
    <xf numFmtId="0" fontId="1" fillId="2" borderId="22" xfId="1" applyFill="1" applyBorder="1"/>
    <xf numFmtId="0" fontId="1" fillId="2" borderId="0" xfId="1" applyFill="1"/>
    <xf numFmtId="0" fontId="1" fillId="2" borderId="23" xfId="1" applyFill="1" applyBorder="1"/>
    <xf numFmtId="0" fontId="4" fillId="2" borderId="0" xfId="1" applyFont="1" applyFill="1"/>
    <xf numFmtId="0" fontId="25" fillId="2" borderId="0" xfId="1" applyFont="1" applyFill="1"/>
    <xf numFmtId="0" fontId="25" fillId="2" borderId="6" xfId="1" applyFont="1" applyFill="1" applyBorder="1"/>
    <xf numFmtId="0" fontId="26" fillId="2" borderId="0" xfId="1" applyFont="1" applyFill="1"/>
    <xf numFmtId="0" fontId="27" fillId="2" borderId="0" xfId="1" applyFont="1" applyFill="1"/>
    <xf numFmtId="0" fontId="28" fillId="2" borderId="0" xfId="1" applyFont="1" applyFill="1"/>
    <xf numFmtId="0" fontId="1" fillId="2" borderId="24" xfId="1" applyFill="1" applyBorder="1"/>
    <xf numFmtId="0" fontId="12" fillId="2" borderId="0" xfId="1" applyFont="1" applyFill="1" applyAlignment="1">
      <alignment vertical="center" wrapText="1"/>
    </xf>
    <xf numFmtId="0" fontId="32" fillId="2" borderId="0" xfId="1" applyFont="1" applyFill="1" applyAlignment="1">
      <alignment horizontal="center" vertical="center" wrapText="1"/>
    </xf>
    <xf numFmtId="0" fontId="33" fillId="2" borderId="23" xfId="1" applyFont="1" applyFill="1" applyBorder="1"/>
    <xf numFmtId="0" fontId="34" fillId="3" borderId="25" xfId="1" applyFont="1" applyFill="1" applyBorder="1" applyAlignment="1">
      <alignment horizontal="center" vertical="center" wrapText="1"/>
    </xf>
    <xf numFmtId="0" fontId="13" fillId="2" borderId="0" xfId="1" applyFont="1" applyFill="1" applyAlignment="1">
      <alignment vertical="center"/>
    </xf>
    <xf numFmtId="0" fontId="12" fillId="2" borderId="26" xfId="1" applyFont="1" applyFill="1" applyBorder="1" applyAlignment="1">
      <alignment vertical="center" wrapText="1"/>
    </xf>
    <xf numFmtId="0" fontId="38" fillId="5" borderId="27" xfId="1" applyFont="1" applyFill="1" applyBorder="1" applyAlignment="1">
      <alignment horizontal="center" vertical="center" wrapText="1"/>
    </xf>
    <xf numFmtId="0" fontId="39" fillId="5" borderId="28" xfId="1" applyFont="1" applyFill="1" applyBorder="1" applyAlignment="1">
      <alignment horizontal="center" vertical="center" wrapText="1"/>
    </xf>
    <xf numFmtId="0" fontId="36" fillId="6" borderId="30" xfId="1" applyFont="1" applyFill="1" applyBorder="1" applyAlignment="1">
      <alignment horizontal="center" vertical="center"/>
    </xf>
    <xf numFmtId="0" fontId="38" fillId="4" borderId="31" xfId="2" applyFont="1" applyFill="1" applyBorder="1" applyAlignment="1">
      <alignment vertical="center" wrapText="1"/>
    </xf>
    <xf numFmtId="164" fontId="35" fillId="4" borderId="32" xfId="0" applyNumberFormat="1" applyFont="1" applyFill="1" applyBorder="1"/>
    <xf numFmtId="0" fontId="36" fillId="8" borderId="33" xfId="3" applyFont="1" applyFill="1"/>
    <xf numFmtId="0" fontId="36" fillId="8" borderId="34" xfId="3" applyFont="1" applyFill="1" applyBorder="1"/>
    <xf numFmtId="0" fontId="39" fillId="0" borderId="35" xfId="1" applyFont="1" applyBorder="1" applyAlignment="1">
      <alignment vertical="center"/>
    </xf>
    <xf numFmtId="0" fontId="40" fillId="0" borderId="38" xfId="1" applyFont="1" applyBorder="1" applyAlignment="1">
      <alignment vertical="center" wrapText="1"/>
    </xf>
    <xf numFmtId="0" fontId="39" fillId="0" borderId="31" xfId="1" applyFont="1" applyBorder="1" applyAlignment="1">
      <alignment vertical="center" wrapText="1"/>
    </xf>
    <xf numFmtId="164" fontId="39" fillId="0" borderId="41" xfId="1" applyNumberFormat="1" applyFont="1" applyBorder="1" applyAlignment="1">
      <alignment vertical="center"/>
    </xf>
    <xf numFmtId="0" fontId="40" fillId="0" borderId="34" xfId="1" applyFont="1" applyBorder="1" applyAlignment="1">
      <alignment horizontal="left" wrapText="1"/>
    </xf>
    <xf numFmtId="0" fontId="39" fillId="0" borderId="31" xfId="1" applyFont="1" applyBorder="1" applyAlignment="1">
      <alignment vertical="center"/>
    </xf>
    <xf numFmtId="0" fontId="36" fillId="0" borderId="34" xfId="1" applyFont="1" applyBorder="1" applyAlignment="1">
      <alignment horizontal="left" wrapText="1"/>
    </xf>
    <xf numFmtId="0" fontId="39" fillId="9" borderId="31" xfId="1" applyFont="1" applyFill="1" applyBorder="1" applyAlignment="1">
      <alignment vertical="center"/>
    </xf>
    <xf numFmtId="164" fontId="39" fillId="9" borderId="41" xfId="1" applyNumberFormat="1" applyFont="1" applyFill="1" applyBorder="1" applyAlignment="1">
      <alignment vertical="center"/>
    </xf>
    <xf numFmtId="164" fontId="39" fillId="9" borderId="43" xfId="1" applyNumberFormat="1" applyFont="1" applyFill="1" applyBorder="1" applyAlignment="1">
      <alignment vertical="center"/>
    </xf>
    <xf numFmtId="0" fontId="40" fillId="0" borderId="45" xfId="1" applyFont="1" applyBorder="1" applyAlignment="1">
      <alignment horizontal="left" wrapText="1"/>
    </xf>
    <xf numFmtId="0" fontId="39" fillId="2" borderId="0" xfId="1" applyFont="1" applyFill="1" applyAlignment="1">
      <alignment vertical="center"/>
    </xf>
    <xf numFmtId="0" fontId="40" fillId="2" borderId="0" xfId="1" applyFont="1" applyFill="1" applyAlignment="1">
      <alignment horizontal="left" wrapText="1"/>
    </xf>
    <xf numFmtId="0" fontId="38" fillId="5" borderId="27" xfId="2" applyFont="1" applyFill="1" applyBorder="1" applyAlignment="1">
      <alignment horizontal="center" vertical="center"/>
    </xf>
    <xf numFmtId="0" fontId="38" fillId="5" borderId="28" xfId="1" applyFont="1" applyFill="1" applyBorder="1" applyAlignment="1">
      <alignment horizontal="center" vertical="center"/>
    </xf>
    <xf numFmtId="0" fontId="39" fillId="0" borderId="31" xfId="2" applyFont="1" applyBorder="1" applyAlignment="1">
      <alignment vertical="center"/>
    </xf>
    <xf numFmtId="164" fontId="39" fillId="0" borderId="41" xfId="2" applyNumberFormat="1" applyFont="1" applyBorder="1" applyAlignment="1">
      <alignment vertical="center"/>
    </xf>
    <xf numFmtId="0" fontId="38" fillId="4" borderId="31" xfId="2" applyFont="1" applyFill="1" applyBorder="1" applyAlignment="1">
      <alignment vertical="center"/>
    </xf>
    <xf numFmtId="164" fontId="38" fillId="4" borderId="41" xfId="2" applyNumberFormat="1" applyFont="1" applyFill="1" applyBorder="1"/>
    <xf numFmtId="0" fontId="1" fillId="2" borderId="46" xfId="1" applyFill="1" applyBorder="1"/>
    <xf numFmtId="0" fontId="39" fillId="0" borderId="31" xfId="2" applyFont="1" applyBorder="1" applyAlignment="1">
      <alignment vertical="center" wrapText="1"/>
    </xf>
    <xf numFmtId="0" fontId="39" fillId="9" borderId="31" xfId="2" applyFont="1" applyFill="1" applyBorder="1" applyAlignment="1">
      <alignment vertical="center" wrapText="1"/>
    </xf>
    <xf numFmtId="164" fontId="39" fillId="9" borderId="41" xfId="2" applyNumberFormat="1" applyFont="1" applyFill="1" applyBorder="1" applyAlignment="1">
      <alignment vertical="center"/>
    </xf>
    <xf numFmtId="0" fontId="39" fillId="0" borderId="42" xfId="2" applyFont="1" applyBorder="1" applyAlignment="1">
      <alignment vertical="center" wrapText="1"/>
    </xf>
    <xf numFmtId="164" fontId="39" fillId="0" borderId="43" xfId="2" applyNumberFormat="1" applyFont="1" applyBorder="1" applyAlignment="1">
      <alignment vertical="center"/>
    </xf>
    <xf numFmtId="0" fontId="39" fillId="2" borderId="47" xfId="2" applyFont="1" applyFill="1" applyBorder="1" applyAlignment="1">
      <alignment vertical="center" wrapText="1"/>
    </xf>
    <xf numFmtId="164" fontId="39" fillId="2" borderId="48" xfId="2" applyNumberFormat="1" applyFont="1" applyFill="1" applyBorder="1" applyAlignment="1">
      <alignment vertical="center"/>
    </xf>
    <xf numFmtId="0" fontId="40" fillId="2" borderId="47" xfId="1" applyFont="1" applyFill="1" applyBorder="1" applyAlignment="1">
      <alignment horizontal="left" wrapText="1"/>
    </xf>
    <xf numFmtId="0" fontId="39" fillId="2" borderId="47" xfId="2" applyFont="1" applyFill="1" applyBorder="1" applyAlignment="1">
      <alignment vertical="center"/>
    </xf>
    <xf numFmtId="164" fontId="39" fillId="2" borderId="47" xfId="2" applyNumberFormat="1" applyFont="1" applyFill="1" applyBorder="1" applyAlignment="1">
      <alignment vertical="center"/>
    </xf>
    <xf numFmtId="0" fontId="40" fillId="2" borderId="48" xfId="1" applyFont="1" applyFill="1" applyBorder="1" applyAlignment="1">
      <alignment horizontal="left" wrapText="1"/>
    </xf>
    <xf numFmtId="164" fontId="39" fillId="0" borderId="41" xfId="2" applyNumberFormat="1" applyFont="1" applyBorder="1" applyAlignment="1">
      <alignment vertical="center" wrapText="1"/>
    </xf>
    <xf numFmtId="0" fontId="39" fillId="2" borderId="49" xfId="2" applyFont="1" applyFill="1" applyBorder="1" applyAlignment="1">
      <alignment vertical="center"/>
    </xf>
    <xf numFmtId="164" fontId="39" fillId="2" borderId="49" xfId="2" applyNumberFormat="1" applyFont="1" applyFill="1" applyBorder="1" applyAlignment="1">
      <alignment vertical="center"/>
    </xf>
    <xf numFmtId="0" fontId="40" fillId="2" borderId="49" xfId="1" applyFont="1" applyFill="1" applyBorder="1" applyAlignment="1">
      <alignment horizontal="left" wrapText="1"/>
    </xf>
    <xf numFmtId="164" fontId="39" fillId="2" borderId="50" xfId="2" applyNumberFormat="1" applyFont="1" applyFill="1" applyBorder="1" applyAlignment="1">
      <alignment vertical="center"/>
    </xf>
    <xf numFmtId="0" fontId="40" fillId="2" borderId="50" xfId="1" applyFont="1" applyFill="1" applyBorder="1" applyAlignment="1">
      <alignment horizontal="left" wrapText="1"/>
    </xf>
    <xf numFmtId="0" fontId="36" fillId="0" borderId="45" xfId="1" applyFont="1" applyBorder="1" applyAlignment="1">
      <alignment horizontal="left" wrapText="1"/>
    </xf>
    <xf numFmtId="0" fontId="39" fillId="2" borderId="0" xfId="2" applyFont="1" applyFill="1" applyAlignment="1">
      <alignment vertical="center"/>
    </xf>
    <xf numFmtId="0" fontId="39" fillId="2" borderId="0" xfId="1" applyFont="1" applyFill="1" applyAlignment="1">
      <alignment horizontal="left" wrapText="1"/>
    </xf>
    <xf numFmtId="0" fontId="42" fillId="2" borderId="0" xfId="1" applyFont="1" applyFill="1" applyAlignment="1">
      <alignment vertical="center"/>
    </xf>
    <xf numFmtId="0" fontId="36" fillId="2" borderId="0" xfId="1" applyFont="1" applyFill="1" applyAlignment="1">
      <alignment horizontal="left" wrapText="1"/>
    </xf>
    <xf numFmtId="0" fontId="38" fillId="10" borderId="51" xfId="2" applyFont="1" applyFill="1" applyBorder="1" applyAlignment="1">
      <alignment horizontal="center" vertical="center" wrapText="1"/>
    </xf>
    <xf numFmtId="0" fontId="38" fillId="10" borderId="29" xfId="2" applyFont="1" applyFill="1" applyBorder="1" applyAlignment="1">
      <alignment horizontal="center" vertical="center" wrapText="1"/>
    </xf>
    <xf numFmtId="0" fontId="43" fillId="10" borderId="52" xfId="2" applyFont="1" applyFill="1" applyBorder="1" applyAlignment="1">
      <alignment horizontal="center" vertical="center" wrapText="1"/>
    </xf>
    <xf numFmtId="0" fontId="39" fillId="11" borderId="31" xfId="2" applyFont="1" applyFill="1" applyBorder="1" applyAlignment="1">
      <alignment vertical="center" wrapText="1"/>
    </xf>
    <xf numFmtId="164" fontId="39" fillId="11" borderId="49" xfId="2" applyNumberFormat="1" applyFont="1" applyFill="1" applyBorder="1" applyAlignment="1">
      <alignment vertical="center"/>
    </xf>
    <xf numFmtId="0" fontId="36" fillId="0" borderId="40" xfId="1" applyFont="1" applyBorder="1" applyAlignment="1">
      <alignment horizontal="left" wrapText="1"/>
    </xf>
    <xf numFmtId="0" fontId="39" fillId="11" borderId="53" xfId="2" applyFont="1" applyFill="1" applyBorder="1" applyAlignment="1">
      <alignment vertical="center" wrapText="1"/>
    </xf>
    <xf numFmtId="164" fontId="39" fillId="11" borderId="44" xfId="2" applyNumberFormat="1" applyFont="1" applyFill="1" applyBorder="1" applyAlignment="1">
      <alignment vertical="center"/>
    </xf>
    <xf numFmtId="0" fontId="39" fillId="11" borderId="45" xfId="2" applyFont="1" applyFill="1" applyBorder="1" applyAlignment="1">
      <alignment vertical="center"/>
    </xf>
    <xf numFmtId="0" fontId="36" fillId="2" borderId="0" xfId="1" applyFont="1" applyFill="1"/>
    <xf numFmtId="0" fontId="39" fillId="11" borderId="38" xfId="2" applyFont="1" applyFill="1" applyBorder="1" applyAlignment="1">
      <alignment vertical="center" wrapText="1"/>
    </xf>
    <xf numFmtId="0" fontId="39" fillId="11" borderId="42" xfId="2" applyFont="1" applyFill="1" applyBorder="1" applyAlignment="1">
      <alignment vertical="center" wrapText="1"/>
    </xf>
    <xf numFmtId="0" fontId="44" fillId="2" borderId="0" xfId="1" applyFont="1" applyFill="1" applyAlignment="1">
      <alignment vertical="center" wrapText="1"/>
    </xf>
    <xf numFmtId="0" fontId="36" fillId="2" borderId="54" xfId="1" applyFont="1" applyFill="1" applyBorder="1"/>
    <xf numFmtId="0" fontId="38" fillId="10" borderId="27" xfId="2" applyFont="1" applyFill="1" applyBorder="1" applyAlignment="1">
      <alignment horizontal="left" vertical="center" wrapText="1"/>
    </xf>
    <xf numFmtId="0" fontId="38" fillId="10" borderId="28" xfId="2" applyFont="1" applyFill="1" applyBorder="1" applyAlignment="1">
      <alignment horizontal="center" vertical="center" wrapText="1"/>
    </xf>
    <xf numFmtId="0" fontId="43" fillId="10" borderId="30" xfId="2" applyFont="1" applyFill="1" applyBorder="1" applyAlignment="1">
      <alignment horizontal="center" vertical="center" wrapText="1"/>
    </xf>
    <xf numFmtId="0" fontId="38" fillId="4" borderId="38" xfId="2" applyFont="1" applyFill="1" applyBorder="1" applyAlignment="1">
      <alignment vertical="center" wrapText="1"/>
    </xf>
    <xf numFmtId="164" fontId="35" fillId="4" borderId="39" xfId="0" applyNumberFormat="1" applyFont="1" applyFill="1" applyBorder="1"/>
    <xf numFmtId="164" fontId="39" fillId="11" borderId="43" xfId="2" applyNumberFormat="1" applyFont="1" applyFill="1" applyBorder="1" applyAlignment="1">
      <alignment vertical="center"/>
    </xf>
    <xf numFmtId="0" fontId="39" fillId="12" borderId="0" xfId="2" applyFont="1" applyFill="1" applyAlignment="1">
      <alignment vertical="center" wrapText="1"/>
    </xf>
    <xf numFmtId="164" fontId="39" fillId="12" borderId="0" xfId="2" applyNumberFormat="1" applyFont="1" applyFill="1" applyAlignment="1">
      <alignment vertical="center"/>
    </xf>
    <xf numFmtId="0" fontId="3" fillId="2" borderId="0" xfId="1" applyFont="1" applyFill="1" applyAlignment="1">
      <alignment horizontal="left" vertical="center" wrapText="1"/>
    </xf>
    <xf numFmtId="0" fontId="1" fillId="2" borderId="55" xfId="1" applyFill="1" applyBorder="1"/>
    <xf numFmtId="0" fontId="1" fillId="2" borderId="56" xfId="1" applyFill="1" applyBorder="1"/>
    <xf numFmtId="0" fontId="1" fillId="2" borderId="57" xfId="1" applyFill="1" applyBorder="1"/>
    <xf numFmtId="0" fontId="47" fillId="2" borderId="0" xfId="1" applyFont="1" applyFill="1" applyAlignment="1">
      <alignment horizontal="center"/>
    </xf>
    <xf numFmtId="0" fontId="48" fillId="2" borderId="0" xfId="1" applyFont="1" applyFill="1"/>
    <xf numFmtId="0" fontId="32" fillId="13" borderId="0" xfId="1" applyFont="1" applyFill="1" applyAlignment="1">
      <alignment horizontal="center"/>
    </xf>
    <xf numFmtId="0" fontId="32" fillId="13" borderId="0" xfId="1" applyFont="1" applyFill="1" applyAlignment="1">
      <alignment horizontal="center" vertical="center" wrapText="1"/>
    </xf>
    <xf numFmtId="0" fontId="12" fillId="2" borderId="0" xfId="1" applyFont="1" applyFill="1" applyAlignment="1">
      <alignment vertical="center"/>
    </xf>
    <xf numFmtId="0" fontId="50" fillId="2" borderId="0" xfId="1" applyFont="1" applyFill="1" applyAlignment="1">
      <alignment vertical="center" wrapText="1"/>
    </xf>
    <xf numFmtId="0" fontId="51" fillId="13" borderId="0" xfId="1" applyFont="1" applyFill="1"/>
    <xf numFmtId="0" fontId="52" fillId="13" borderId="0" xfId="1" applyFont="1" applyFill="1"/>
    <xf numFmtId="0" fontId="52" fillId="2" borderId="0" xfId="1" applyFont="1" applyFill="1"/>
    <xf numFmtId="0" fontId="1" fillId="2" borderId="58" xfId="1" applyFill="1" applyBorder="1"/>
    <xf numFmtId="0" fontId="53" fillId="14" borderId="27" xfId="1" applyFont="1" applyFill="1" applyBorder="1" applyAlignment="1">
      <alignment horizontal="center" vertical="center" wrapText="1"/>
    </xf>
    <xf numFmtId="0" fontId="53" fillId="14" borderId="28" xfId="1" applyFont="1" applyFill="1" applyBorder="1" applyAlignment="1">
      <alignment horizontal="center" vertical="center" wrapText="1"/>
    </xf>
    <xf numFmtId="0" fontId="54" fillId="0" borderId="31" xfId="1" applyFont="1" applyBorder="1"/>
    <xf numFmtId="0" fontId="54" fillId="0" borderId="59" xfId="1" applyFont="1" applyBorder="1" applyAlignment="1">
      <alignment horizontal="center" wrapText="1"/>
    </xf>
    <xf numFmtId="0" fontId="54" fillId="4" borderId="31" xfId="1" applyFont="1" applyFill="1" applyBorder="1"/>
    <xf numFmtId="164" fontId="53" fillId="4" borderId="41" xfId="1" applyNumberFormat="1" applyFont="1" applyFill="1" applyBorder="1"/>
    <xf numFmtId="0" fontId="39" fillId="2" borderId="47" xfId="1" applyFont="1" applyFill="1" applyBorder="1" applyAlignment="1">
      <alignment wrapText="1"/>
    </xf>
    <xf numFmtId="0" fontId="54" fillId="0" borderId="42" xfId="1" applyFont="1" applyBorder="1"/>
    <xf numFmtId="164" fontId="39" fillId="0" borderId="44" xfId="1" applyNumberFormat="1" applyFont="1" applyBorder="1"/>
    <xf numFmtId="0" fontId="39" fillId="0" borderId="45" xfId="1" applyFont="1" applyBorder="1" applyAlignment="1">
      <alignment wrapText="1"/>
    </xf>
    <xf numFmtId="0" fontId="54" fillId="2" borderId="47" xfId="1" applyFont="1" applyFill="1" applyBorder="1"/>
    <xf numFmtId="164" fontId="39" fillId="2" borderId="47" xfId="1" applyNumberFormat="1" applyFont="1" applyFill="1" applyBorder="1"/>
    <xf numFmtId="0" fontId="39" fillId="0" borderId="60" xfId="1" applyFont="1" applyBorder="1" applyAlignment="1">
      <alignment wrapText="1"/>
    </xf>
    <xf numFmtId="0" fontId="54" fillId="0" borderId="31" xfId="1" applyFont="1" applyBorder="1" applyAlignment="1">
      <alignment wrapText="1"/>
    </xf>
    <xf numFmtId="0" fontId="40" fillId="2" borderId="47" xfId="1" applyFont="1" applyFill="1" applyBorder="1" applyAlignment="1">
      <alignment horizontal="center" wrapText="1"/>
    </xf>
    <xf numFmtId="164" fontId="54" fillId="0" borderId="41" xfId="1" applyNumberFormat="1" applyFont="1" applyBorder="1"/>
    <xf numFmtId="164" fontId="39" fillId="0" borderId="43" xfId="1" applyNumberFormat="1" applyFont="1" applyBorder="1"/>
    <xf numFmtId="0" fontId="40" fillId="0" borderId="45" xfId="1" applyFont="1" applyBorder="1" applyAlignment="1">
      <alignment horizontal="center" wrapText="1"/>
    </xf>
    <xf numFmtId="0" fontId="39" fillId="2" borderId="49" xfId="1" applyFont="1" applyFill="1" applyBorder="1"/>
    <xf numFmtId="164" fontId="39" fillId="2" borderId="50" xfId="1" applyNumberFormat="1" applyFont="1" applyFill="1" applyBorder="1"/>
    <xf numFmtId="0" fontId="40" fillId="2" borderId="50" xfId="1" applyFont="1" applyFill="1" applyBorder="1" applyAlignment="1">
      <alignment horizontal="center" wrapText="1"/>
    </xf>
    <xf numFmtId="0" fontId="53" fillId="4" borderId="31" xfId="1" applyFont="1" applyFill="1" applyBorder="1" applyAlignment="1">
      <alignment wrapText="1"/>
    </xf>
    <xf numFmtId="0" fontId="53" fillId="4" borderId="31" xfId="1" applyFont="1" applyFill="1" applyBorder="1"/>
    <xf numFmtId="0" fontId="40" fillId="0" borderId="59" xfId="1" applyFont="1" applyBorder="1" applyAlignment="1">
      <alignment horizontal="center" wrapText="1"/>
    </xf>
    <xf numFmtId="0" fontId="39" fillId="0" borderId="31" xfId="1" applyFont="1" applyBorder="1"/>
    <xf numFmtId="0" fontId="55" fillId="0" borderId="59" xfId="1" applyFont="1" applyBorder="1" applyAlignment="1">
      <alignment horizontal="left" vertical="center" wrapText="1"/>
    </xf>
    <xf numFmtId="0" fontId="54" fillId="0" borderId="31" xfId="1" applyFont="1" applyBorder="1" applyAlignment="1">
      <alignment vertical="center" wrapText="1"/>
    </xf>
    <xf numFmtId="0" fontId="40" fillId="0" borderId="59" xfId="1" applyFont="1" applyBorder="1" applyAlignment="1">
      <alignment horizontal="left" vertical="center" wrapText="1"/>
    </xf>
    <xf numFmtId="0" fontId="54" fillId="2" borderId="50" xfId="1" applyFont="1" applyFill="1" applyBorder="1"/>
    <xf numFmtId="164" fontId="54" fillId="2" borderId="50" xfId="1" applyNumberFormat="1" applyFont="1" applyFill="1" applyBorder="1"/>
    <xf numFmtId="164" fontId="54" fillId="0" borderId="32" xfId="1" applyNumberFormat="1" applyFont="1" applyBorder="1" applyAlignment="1">
      <alignment vertical="center"/>
    </xf>
    <xf numFmtId="0" fontId="54" fillId="0" borderId="34" xfId="1" applyFont="1" applyBorder="1" applyAlignment="1">
      <alignment vertical="center" wrapText="1"/>
    </xf>
    <xf numFmtId="0" fontId="54" fillId="0" borderId="42" xfId="1" applyFont="1" applyBorder="1" applyAlignment="1">
      <alignment vertical="center" wrapText="1"/>
    </xf>
    <xf numFmtId="164" fontId="54" fillId="0" borderId="44" xfId="1" applyNumberFormat="1" applyFont="1" applyBorder="1" applyAlignment="1">
      <alignment vertical="center"/>
    </xf>
    <xf numFmtId="0" fontId="54" fillId="0" borderId="45" xfId="1" applyFont="1" applyBorder="1" applyAlignment="1">
      <alignment vertical="center" wrapText="1"/>
    </xf>
    <xf numFmtId="0" fontId="46" fillId="2" borderId="0" xfId="1" applyFont="1" applyFill="1" applyAlignment="1">
      <alignment horizontal="center"/>
    </xf>
    <xf numFmtId="0" fontId="0" fillId="2" borderId="61" xfId="1" applyFont="1" applyFill="1" applyBorder="1"/>
    <xf numFmtId="0" fontId="0" fillId="0" borderId="62" xfId="0" applyBorder="1"/>
    <xf numFmtId="0" fontId="17" fillId="0" borderId="0" xfId="0" applyFont="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164" fontId="0" fillId="0" borderId="0" xfId="0" applyNumberFormat="1"/>
    <xf numFmtId="0" fontId="25" fillId="2" borderId="6" xfId="0" applyFont="1" applyFill="1" applyBorder="1"/>
    <xf numFmtId="0" fontId="26" fillId="2" borderId="0" xfId="0" applyFont="1" applyFill="1"/>
    <xf numFmtId="0" fontId="7" fillId="2" borderId="0" xfId="0" applyFont="1" applyFill="1"/>
    <xf numFmtId="0" fontId="57" fillId="2" borderId="0" xfId="0" applyFont="1" applyFill="1"/>
    <xf numFmtId="0" fontId="39" fillId="2" borderId="0" xfId="0" applyFont="1" applyFill="1" applyAlignment="1">
      <alignment vertical="center" wrapText="1"/>
    </xf>
    <xf numFmtId="0" fontId="13" fillId="2" borderId="0" xfId="0" applyFont="1" applyFill="1" applyAlignment="1">
      <alignment wrapText="1"/>
    </xf>
    <xf numFmtId="0" fontId="21" fillId="2" borderId="0" xfId="0" applyFont="1" applyFill="1" applyAlignment="1">
      <alignment horizontal="center" vertical="center" wrapText="1"/>
    </xf>
    <xf numFmtId="164" fontId="58" fillId="2" borderId="0" xfId="0" applyNumberFormat="1" applyFont="1" applyFill="1" applyAlignment="1">
      <alignment horizontal="center" vertical="center" wrapText="1"/>
    </xf>
    <xf numFmtId="0" fontId="59" fillId="2" borderId="0" xfId="0" applyFont="1" applyFill="1"/>
    <xf numFmtId="0" fontId="0" fillId="2" borderId="55" xfId="0" applyFill="1" applyBorder="1"/>
    <xf numFmtId="0" fontId="0" fillId="2" borderId="56" xfId="0" applyFill="1" applyBorder="1"/>
    <xf numFmtId="0" fontId="0" fillId="2" borderId="57" xfId="0" applyFill="1" applyBorder="1"/>
    <xf numFmtId="0" fontId="60" fillId="2" borderId="0" xfId="0" applyFont="1" applyFill="1"/>
    <xf numFmtId="0" fontId="61" fillId="0" borderId="0" xfId="0" applyFont="1" applyAlignment="1">
      <alignment vertical="center" wrapText="1"/>
    </xf>
    <xf numFmtId="0" fontId="62" fillId="2" borderId="0" xfId="0" applyFont="1" applyFill="1" applyAlignment="1">
      <alignment horizontal="left" wrapText="1"/>
    </xf>
    <xf numFmtId="0" fontId="63" fillId="2" borderId="0" xfId="0" applyFont="1" applyFill="1" applyAlignment="1">
      <alignment horizontal="left" wrapText="1"/>
    </xf>
    <xf numFmtId="0" fontId="12" fillId="2" borderId="0" xfId="0" applyFont="1" applyFill="1" applyAlignment="1">
      <alignment horizontal="left" vertical="center"/>
    </xf>
    <xf numFmtId="0" fontId="18" fillId="2" borderId="0" xfId="0" applyFont="1" applyFill="1" applyAlignment="1" applyProtection="1">
      <alignment horizontal="left" wrapText="1"/>
      <protection locked="0"/>
    </xf>
    <xf numFmtId="0" fontId="12" fillId="2" borderId="0" xfId="0" applyFont="1" applyFill="1" applyAlignment="1">
      <alignment horizontal="center" vertical="center" wrapText="1"/>
    </xf>
    <xf numFmtId="0" fontId="0" fillId="2" borderId="0" xfId="0" applyFill="1" applyAlignment="1">
      <alignment horizontal="center" wrapText="1"/>
    </xf>
    <xf numFmtId="0" fontId="33" fillId="2" borderId="0" xfId="0" applyFont="1" applyFill="1"/>
    <xf numFmtId="0" fontId="61" fillId="2" borderId="0" xfId="0" applyFont="1" applyFill="1" applyAlignment="1">
      <alignment horizontal="left" vertical="center" wrapText="1"/>
    </xf>
    <xf numFmtId="0" fontId="17" fillId="2" borderId="56" xfId="0" applyFont="1" applyFill="1" applyBorder="1"/>
    <xf numFmtId="0" fontId="17" fillId="2" borderId="56" xfId="0" applyFont="1" applyFill="1" applyBorder="1" applyAlignment="1">
      <alignment horizontal="center" vertical="center"/>
    </xf>
    <xf numFmtId="0" fontId="17" fillId="0" borderId="0" xfId="0" applyFont="1" applyAlignment="1">
      <alignment horizontal="center" vertical="center"/>
    </xf>
    <xf numFmtId="0" fontId="0" fillId="0" borderId="20" xfId="0" applyBorder="1"/>
    <xf numFmtId="0" fontId="67" fillId="0" borderId="0" xfId="0" applyFont="1" applyAlignment="1">
      <alignment vertical="center"/>
    </xf>
    <xf numFmtId="0" fontId="67" fillId="0" borderId="0" xfId="0" applyFont="1"/>
    <xf numFmtId="0" fontId="66" fillId="0" borderId="0" xfId="0" applyFont="1" applyAlignment="1">
      <alignment vertical="center" wrapText="1"/>
    </xf>
    <xf numFmtId="0" fontId="64" fillId="0" borderId="0" xfId="0" applyFont="1"/>
    <xf numFmtId="0" fontId="65" fillId="0" borderId="0" xfId="0" applyFont="1"/>
    <xf numFmtId="0" fontId="19" fillId="0" borderId="0" xfId="0" applyFont="1" applyAlignment="1">
      <alignment horizontal="center" vertical="center" wrapText="1"/>
    </xf>
    <xf numFmtId="0" fontId="18" fillId="0" borderId="0" xfId="0" applyFont="1"/>
    <xf numFmtId="0" fontId="48" fillId="0" borderId="0" xfId="0" applyFont="1"/>
    <xf numFmtId="164" fontId="54" fillId="0" borderId="32" xfId="1" applyNumberFormat="1" applyFont="1" applyBorder="1"/>
    <xf numFmtId="0" fontId="54" fillId="0" borderId="31" xfId="1" applyFont="1" applyBorder="1" applyAlignment="1">
      <alignment horizontal="center" vertical="center"/>
    </xf>
    <xf numFmtId="0" fontId="69" fillId="0" borderId="0" xfId="0" applyFont="1"/>
    <xf numFmtId="0" fontId="5" fillId="2" borderId="6" xfId="0" applyFont="1" applyFill="1" applyBorder="1" applyAlignment="1">
      <alignment horizontal="center"/>
    </xf>
    <xf numFmtId="0" fontId="70" fillId="2" borderId="0" xfId="0" applyFont="1" applyFill="1" applyAlignment="1">
      <alignment horizontal="justify" vertical="center"/>
    </xf>
    <xf numFmtId="0" fontId="70" fillId="2" borderId="0" xfId="0" applyFont="1" applyFill="1" applyAlignment="1">
      <alignment vertical="center"/>
    </xf>
    <xf numFmtId="0" fontId="72" fillId="2" borderId="0" xfId="0" applyFont="1" applyFill="1" applyAlignment="1">
      <alignment horizontal="justify" vertical="center"/>
    </xf>
    <xf numFmtId="0" fontId="74" fillId="2" borderId="0" xfId="0" applyFont="1" applyFill="1" applyAlignment="1">
      <alignment horizontal="justify" vertical="center"/>
    </xf>
    <xf numFmtId="0" fontId="70" fillId="2" borderId="0" xfId="0" applyFont="1" applyFill="1" applyAlignment="1">
      <alignment vertical="center" wrapText="1"/>
    </xf>
    <xf numFmtId="0" fontId="81" fillId="2" borderId="0" xfId="0" applyFont="1" applyFill="1"/>
    <xf numFmtId="0" fontId="26" fillId="2" borderId="0" xfId="1" applyFont="1" applyFill="1" applyAlignment="1">
      <alignment vertical="center"/>
    </xf>
    <xf numFmtId="164" fontId="37" fillId="4" borderId="64" xfId="1" applyNumberFormat="1" applyFont="1" applyFill="1" applyBorder="1" applyAlignment="1">
      <alignment horizontal="center" vertical="center"/>
    </xf>
    <xf numFmtId="0" fontId="54" fillId="0" borderId="32" xfId="1" applyFont="1" applyBorder="1" applyAlignment="1">
      <alignment horizontal="center" wrapText="1"/>
    </xf>
    <xf numFmtId="0" fontId="53" fillId="14" borderId="29" xfId="1" applyFont="1" applyFill="1" applyBorder="1" applyAlignment="1">
      <alignment horizontal="center" vertical="center" wrapText="1"/>
    </xf>
    <xf numFmtId="0" fontId="6" fillId="15" borderId="12" xfId="0" applyFont="1" applyFill="1" applyBorder="1"/>
    <xf numFmtId="164" fontId="0" fillId="15" borderId="12" xfId="0" applyNumberFormat="1" applyFill="1" applyBorder="1" applyProtection="1">
      <protection hidden="1"/>
    </xf>
    <xf numFmtId="0" fontId="63" fillId="0" borderId="0" xfId="0" applyFont="1" applyAlignment="1">
      <alignment horizontal="left" vertical="center" wrapText="1"/>
    </xf>
    <xf numFmtId="0" fontId="64" fillId="0" borderId="0" xfId="0" applyFont="1" applyAlignment="1">
      <alignment horizontal="center" vertical="center" wrapText="1"/>
    </xf>
    <xf numFmtId="0" fontId="12" fillId="2" borderId="0" xfId="1" applyFont="1" applyFill="1" applyAlignment="1">
      <alignment horizontal="left" vertical="center" wrapText="1"/>
    </xf>
    <xf numFmtId="0" fontId="49" fillId="2" borderId="0" xfId="1" applyFont="1" applyFill="1" applyAlignment="1">
      <alignment vertical="center" wrapText="1"/>
    </xf>
    <xf numFmtId="0" fontId="0" fillId="2" borderId="56" xfId="1" applyFont="1" applyFill="1" applyBorder="1" applyAlignment="1">
      <alignment vertical="top"/>
    </xf>
    <xf numFmtId="164" fontId="39" fillId="0" borderId="44" xfId="1" applyNumberFormat="1" applyFont="1" applyBorder="1" applyAlignment="1">
      <alignment vertical="center"/>
    </xf>
    <xf numFmtId="164" fontId="39" fillId="11" borderId="32" xfId="2" applyNumberFormat="1" applyFont="1" applyFill="1" applyBorder="1" applyAlignment="1">
      <alignment vertical="center"/>
    </xf>
    <xf numFmtId="0" fontId="20" fillId="2" borderId="0" xfId="0" applyFont="1" applyFill="1"/>
    <xf numFmtId="0" fontId="54" fillId="0" borderId="38" xfId="1" applyFont="1" applyBorder="1" applyAlignment="1">
      <alignment horizontal="center" vertical="center"/>
    </xf>
    <xf numFmtId="0" fontId="53" fillId="14" borderId="64" xfId="1" applyFont="1" applyFill="1" applyBorder="1" applyAlignment="1">
      <alignment horizontal="center" vertical="center" wrapText="1"/>
    </xf>
    <xf numFmtId="0" fontId="54" fillId="0" borderId="42" xfId="1" applyFont="1" applyBorder="1" applyAlignment="1">
      <alignment horizontal="center" vertical="center"/>
    </xf>
    <xf numFmtId="0" fontId="54" fillId="0" borderId="59" xfId="1" applyFont="1" applyBorder="1" applyAlignment="1">
      <alignment horizontal="left" wrapText="1"/>
    </xf>
    <xf numFmtId="0" fontId="40" fillId="0" borderId="60" xfId="1" applyFont="1" applyBorder="1" applyAlignment="1">
      <alignment horizontal="left" wrapText="1"/>
    </xf>
    <xf numFmtId="0" fontId="54" fillId="0" borderId="34" xfId="1" applyFont="1" applyBorder="1" applyAlignment="1">
      <alignment horizontal="left" wrapText="1"/>
    </xf>
    <xf numFmtId="1" fontId="54" fillId="0" borderId="65"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4" fontId="54" fillId="0" borderId="32" xfId="1" applyNumberFormat="1" applyFont="1" applyBorder="1" applyAlignment="1">
      <alignment horizontal="center"/>
    </xf>
    <xf numFmtId="165" fontId="54" fillId="0" borderId="39" xfId="1" applyNumberFormat="1" applyFont="1" applyBorder="1" applyAlignment="1">
      <alignment horizontal="center" vertical="center"/>
    </xf>
    <xf numFmtId="165" fontId="54" fillId="0" borderId="32" xfId="1" applyNumberFormat="1" applyFont="1" applyBorder="1" applyAlignment="1">
      <alignment horizontal="center" vertical="center"/>
    </xf>
    <xf numFmtId="165" fontId="54" fillId="0" borderId="44" xfId="1" applyNumberFormat="1" applyFont="1" applyBorder="1" applyAlignment="1">
      <alignment horizontal="center" vertical="center"/>
    </xf>
    <xf numFmtId="0" fontId="46" fillId="2" borderId="0" xfId="1" applyFont="1" applyFill="1" applyAlignment="1">
      <alignment horizontal="center" wrapText="1"/>
    </xf>
    <xf numFmtId="0" fontId="31" fillId="2" borderId="0" xfId="1" applyFont="1" applyFill="1" applyAlignment="1">
      <alignment horizontal="left" wrapText="1"/>
    </xf>
    <xf numFmtId="0" fontId="45" fillId="2" borderId="0" xfId="1" applyFont="1" applyFill="1" applyAlignment="1">
      <alignment horizontal="center" wrapText="1"/>
    </xf>
    <xf numFmtId="0" fontId="49" fillId="2" borderId="0" xfId="1" applyFont="1" applyFill="1" applyAlignment="1">
      <alignment horizontal="center" vertical="center" wrapText="1"/>
    </xf>
    <xf numFmtId="0" fontId="0" fillId="0" borderId="32" xfId="0" applyBorder="1" applyAlignment="1" applyProtection="1">
      <alignment horizontal="center" vertical="center" wrapText="1"/>
      <protection locked="0"/>
    </xf>
    <xf numFmtId="0" fontId="54" fillId="4" borderId="31" xfId="1" applyFont="1" applyFill="1" applyBorder="1" applyAlignment="1">
      <alignment wrapText="1"/>
    </xf>
    <xf numFmtId="0" fontId="31" fillId="2" borderId="0" xfId="1" applyFont="1" applyFill="1" applyAlignment="1">
      <alignment wrapText="1"/>
    </xf>
    <xf numFmtId="0" fontId="36" fillId="6" borderId="68" xfId="1" applyFont="1" applyFill="1" applyBorder="1" applyAlignment="1">
      <alignment horizontal="center" vertical="center"/>
    </xf>
    <xf numFmtId="0" fontId="40" fillId="0" borderId="33" xfId="1" applyFont="1" applyBorder="1" applyAlignment="1">
      <alignment horizontal="left" wrapText="1"/>
    </xf>
    <xf numFmtId="0" fontId="36" fillId="0" borderId="33" xfId="1" applyFont="1" applyBorder="1" applyAlignment="1">
      <alignment horizontal="left" wrapText="1"/>
    </xf>
    <xf numFmtId="0" fontId="40" fillId="0" borderId="71" xfId="1" applyFont="1" applyBorder="1" applyAlignment="1">
      <alignment horizontal="left" wrapText="1"/>
    </xf>
    <xf numFmtId="0" fontId="36" fillId="0" borderId="71" xfId="1" applyFont="1" applyBorder="1" applyAlignment="1">
      <alignment horizontal="left" wrapText="1"/>
    </xf>
    <xf numFmtId="0" fontId="36" fillId="0" borderId="70" xfId="1" applyFont="1" applyBorder="1" applyAlignment="1">
      <alignment horizontal="left" wrapText="1"/>
    </xf>
    <xf numFmtId="0" fontId="39" fillId="11" borderId="71" xfId="2" applyFont="1" applyFill="1" applyBorder="1" applyAlignment="1">
      <alignment vertical="center"/>
    </xf>
    <xf numFmtId="0" fontId="53" fillId="14" borderId="72" xfId="1" applyFont="1" applyFill="1" applyBorder="1" applyAlignment="1">
      <alignment horizontal="center" vertical="center" wrapText="1"/>
    </xf>
    <xf numFmtId="0" fontId="38" fillId="4" borderId="63" xfId="2" applyFont="1" applyFill="1" applyBorder="1" applyAlignment="1">
      <alignment vertical="center" wrapText="1"/>
    </xf>
    <xf numFmtId="0" fontId="54" fillId="0" borderId="63" xfId="1" applyFont="1" applyBorder="1"/>
    <xf numFmtId="0" fontId="54" fillId="4" borderId="63" xfId="1" applyFont="1" applyFill="1" applyBorder="1"/>
    <xf numFmtId="0" fontId="54" fillId="0" borderId="63" xfId="1" applyFont="1" applyBorder="1" applyAlignment="1">
      <alignment wrapText="1"/>
    </xf>
    <xf numFmtId="0" fontId="39" fillId="0" borderId="63" xfId="1" applyFont="1" applyBorder="1"/>
    <xf numFmtId="0" fontId="54" fillId="0" borderId="67" xfId="1" applyFont="1" applyBorder="1" applyAlignment="1">
      <alignment vertical="center" wrapText="1"/>
    </xf>
    <xf numFmtId="0" fontId="33" fillId="2" borderId="0" xfId="1" applyFont="1" applyFill="1"/>
    <xf numFmtId="0" fontId="30" fillId="2" borderId="0" xfId="1" applyFont="1" applyFill="1" applyAlignment="1">
      <alignment vertical="center" wrapText="1"/>
    </xf>
    <xf numFmtId="0" fontId="90" fillId="3" borderId="25" xfId="1" applyFont="1" applyFill="1" applyBorder="1" applyAlignment="1">
      <alignment horizontal="center" vertical="center" wrapText="1"/>
    </xf>
    <xf numFmtId="0" fontId="33" fillId="2" borderId="73" xfId="1" applyFont="1" applyFill="1" applyBorder="1"/>
    <xf numFmtId="0" fontId="1" fillId="2" borderId="26" xfId="1" applyFill="1" applyBorder="1"/>
    <xf numFmtId="0" fontId="1" fillId="2" borderId="74" xfId="1" applyFill="1" applyBorder="1"/>
    <xf numFmtId="0" fontId="33" fillId="2" borderId="74" xfId="1" applyFont="1" applyFill="1" applyBorder="1"/>
    <xf numFmtId="0" fontId="34" fillId="3" borderId="64" xfId="1" applyFont="1" applyFill="1" applyBorder="1" applyAlignment="1">
      <alignment horizontal="center" vertical="center" wrapText="1"/>
    </xf>
    <xf numFmtId="0" fontId="1" fillId="2" borderId="73" xfId="1" applyFill="1" applyBorder="1"/>
    <xf numFmtId="49" fontId="49" fillId="2" borderId="0" xfId="1" applyNumberFormat="1" applyFont="1" applyFill="1" applyAlignment="1">
      <alignment vertical="center" wrapText="1"/>
    </xf>
    <xf numFmtId="0" fontId="0" fillId="2" borderId="75" xfId="0" applyFill="1" applyBorder="1"/>
    <xf numFmtId="0" fontId="19" fillId="2" borderId="76" xfId="0" applyFont="1" applyFill="1" applyBorder="1" applyAlignment="1">
      <alignment horizontal="center" vertical="center" wrapText="1"/>
    </xf>
    <xf numFmtId="0" fontId="19" fillId="2" borderId="0" xfId="0" applyFont="1" applyFill="1" applyAlignment="1">
      <alignment horizontal="center" vertical="center" wrapText="1"/>
    </xf>
    <xf numFmtId="0" fontId="18" fillId="2" borderId="77" xfId="0" applyFont="1" applyFill="1" applyBorder="1"/>
    <xf numFmtId="0" fontId="21" fillId="2" borderId="78" xfId="0" applyFont="1" applyFill="1" applyBorder="1" applyAlignment="1">
      <alignment horizontal="center" vertical="center" wrapText="1"/>
    </xf>
    <xf numFmtId="0" fontId="38" fillId="2" borderId="0" xfId="0" applyFont="1" applyFill="1" applyAlignment="1">
      <alignment vertical="center" wrapText="1"/>
    </xf>
    <xf numFmtId="0" fontId="88" fillId="2" borderId="0" xfId="0" applyFont="1" applyFill="1"/>
    <xf numFmtId="0" fontId="6" fillId="15" borderId="12" xfId="0" applyFont="1" applyFill="1" applyBorder="1" applyAlignment="1">
      <alignment horizontal="center" vertical="center"/>
    </xf>
    <xf numFmtId="0" fontId="39" fillId="9" borderId="42" xfId="1" applyFont="1" applyFill="1" applyBorder="1" applyAlignment="1">
      <alignment vertical="center" wrapText="1"/>
    </xf>
    <xf numFmtId="0" fontId="54" fillId="0" borderId="42" xfId="1" applyFont="1" applyBorder="1" applyAlignment="1">
      <alignment wrapText="1"/>
    </xf>
    <xf numFmtId="0" fontId="39" fillId="0" borderId="42" xfId="1" applyFont="1" applyBorder="1" applyAlignment="1">
      <alignment wrapText="1"/>
    </xf>
    <xf numFmtId="0" fontId="39" fillId="0" borderId="31" xfId="1" applyFont="1" applyBorder="1" applyAlignment="1">
      <alignment wrapText="1"/>
    </xf>
    <xf numFmtId="0" fontId="54" fillId="0" borderId="67" xfId="1" applyFont="1" applyBorder="1" applyAlignment="1">
      <alignment wrapText="1"/>
    </xf>
    <xf numFmtId="0" fontId="84" fillId="2" borderId="0" xfId="0" applyFont="1" applyFill="1" applyAlignment="1">
      <alignment horizontal="left" vertical="center" wrapText="1"/>
    </xf>
    <xf numFmtId="0" fontId="70" fillId="2" borderId="0" xfId="0" applyFont="1" applyFill="1" applyAlignment="1">
      <alignment horizontal="left" vertical="center" wrapText="1"/>
    </xf>
    <xf numFmtId="0" fontId="73" fillId="2" borderId="0" xfId="0" applyFont="1" applyFill="1" applyAlignment="1">
      <alignment horizontal="center" vertical="center" wrapText="1"/>
    </xf>
    <xf numFmtId="0" fontId="9" fillId="2" borderId="0" xfId="0" applyFont="1" applyFill="1" applyAlignment="1">
      <alignment horizontal="left" wrapText="1"/>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1" fillId="2" borderId="0" xfId="0" applyFont="1" applyFill="1" applyAlignment="1">
      <alignment horizontal="center" vertical="center" wrapText="1"/>
    </xf>
    <xf numFmtId="0" fontId="30" fillId="2" borderId="0" xfId="1" applyFont="1" applyFill="1" applyAlignment="1">
      <alignment horizontal="center" vertical="center" wrapText="1"/>
    </xf>
    <xf numFmtId="0" fontId="46" fillId="2" borderId="0" xfId="1" applyFont="1" applyFill="1" applyAlignment="1">
      <alignment horizontal="center" wrapText="1"/>
    </xf>
    <xf numFmtId="0" fontId="31" fillId="2" borderId="0" xfId="1" applyFont="1" applyFill="1" applyAlignment="1">
      <alignment horizontal="left" wrapText="1"/>
    </xf>
    <xf numFmtId="164" fontId="39" fillId="0" borderId="36" xfId="1" applyNumberFormat="1" applyFont="1" applyBorder="1" applyAlignment="1">
      <alignment horizontal="right" vertical="center"/>
    </xf>
    <xf numFmtId="164" fontId="39" fillId="0" borderId="39" xfId="1" applyNumberFormat="1" applyFont="1" applyBorder="1" applyAlignment="1">
      <alignment horizontal="right" vertical="center"/>
    </xf>
    <xf numFmtId="0" fontId="36" fillId="0" borderId="37" xfId="1" applyFont="1" applyBorder="1" applyAlignment="1">
      <alignment horizontal="left" vertical="center" wrapText="1"/>
    </xf>
    <xf numFmtId="0" fontId="36" fillId="0" borderId="40" xfId="1" applyFont="1" applyBorder="1" applyAlignment="1">
      <alignment horizontal="left" vertical="center" wrapText="1"/>
    </xf>
    <xf numFmtId="0" fontId="45" fillId="2" borderId="0" xfId="1" applyFont="1" applyFill="1" applyAlignment="1">
      <alignment horizontal="center" wrapText="1"/>
    </xf>
    <xf numFmtId="0" fontId="86" fillId="2" borderId="0" xfId="1" applyFont="1" applyFill="1" applyAlignment="1">
      <alignment horizontal="center" vertical="center"/>
    </xf>
    <xf numFmtId="0" fontId="12" fillId="2" borderId="0" xfId="1" applyFont="1" applyFill="1" applyAlignment="1">
      <alignment horizontal="left" vertical="center" wrapText="1"/>
    </xf>
    <xf numFmtId="0" fontId="49" fillId="2" borderId="0" xfId="1" applyFont="1" applyFill="1" applyAlignment="1">
      <alignment horizontal="left" vertical="center" wrapText="1"/>
    </xf>
    <xf numFmtId="0" fontId="36" fillId="0" borderId="69" xfId="1" applyFont="1" applyBorder="1" applyAlignment="1">
      <alignment horizontal="left" vertical="center" wrapText="1"/>
    </xf>
    <xf numFmtId="0" fontId="36" fillId="0" borderId="70" xfId="1" applyFont="1" applyBorder="1" applyAlignment="1">
      <alignment horizontal="left" vertical="center" wrapText="1"/>
    </xf>
    <xf numFmtId="0" fontId="4" fillId="2" borderId="0" xfId="1" applyFont="1" applyFill="1" applyAlignment="1">
      <alignment horizontal="center"/>
    </xf>
    <xf numFmtId="0" fontId="4" fillId="2" borderId="23" xfId="1" applyFont="1" applyFill="1" applyBorder="1" applyAlignment="1">
      <alignment horizontal="center"/>
    </xf>
    <xf numFmtId="0" fontId="26" fillId="2" borderId="0" xfId="1" applyFont="1" applyFill="1" applyAlignment="1">
      <alignment horizontal="center"/>
    </xf>
    <xf numFmtId="0" fontId="26" fillId="2" borderId="23" xfId="1" applyFont="1" applyFill="1" applyBorder="1" applyAlignment="1">
      <alignment horizontal="center"/>
    </xf>
    <xf numFmtId="49" fontId="35" fillId="16" borderId="25" xfId="0" applyNumberFormat="1" applyFont="1" applyFill="1" applyBorder="1" applyAlignment="1" applyProtection="1">
      <alignment horizontal="center" vertical="center" wrapText="1"/>
      <protection locked="0"/>
    </xf>
    <xf numFmtId="49" fontId="35" fillId="16" borderId="47" xfId="0" applyNumberFormat="1" applyFont="1" applyFill="1" applyBorder="1" applyAlignment="1" applyProtection="1">
      <alignment horizontal="center" vertical="center" wrapText="1"/>
      <protection locked="0"/>
    </xf>
    <xf numFmtId="49" fontId="35" fillId="16" borderId="66" xfId="0" applyNumberFormat="1" applyFont="1" applyFill="1" applyBorder="1" applyAlignment="1" applyProtection="1">
      <alignment horizontal="center" vertical="center" wrapText="1"/>
      <protection locked="0"/>
    </xf>
    <xf numFmtId="0" fontId="31" fillId="2" borderId="0" xfId="1" applyFont="1" applyFill="1" applyAlignment="1">
      <alignment horizontal="center" wrapText="1"/>
    </xf>
    <xf numFmtId="0" fontId="83" fillId="2" borderId="0" xfId="0" applyFont="1" applyFill="1" applyAlignment="1">
      <alignment horizontal="center" vertical="top" wrapText="1"/>
    </xf>
    <xf numFmtId="0" fontId="0" fillId="2" borderId="0" xfId="0" applyFill="1" applyAlignment="1">
      <alignment horizontal="center" vertical="center" wrapText="1"/>
    </xf>
    <xf numFmtId="0" fontId="39" fillId="0" borderId="0" xfId="2" applyFont="1" applyAlignment="1">
      <alignment horizontal="center" vertical="center"/>
    </xf>
    <xf numFmtId="0" fontId="12" fillId="2" borderId="0" xfId="1" applyFont="1" applyFill="1" applyAlignment="1">
      <alignment horizontal="center" vertical="center" wrapText="1"/>
    </xf>
    <xf numFmtId="0" fontId="82" fillId="2" borderId="0" xfId="5" applyFont="1" applyFill="1" applyBorder="1" applyAlignment="1" applyProtection="1">
      <alignment horizontal="center" vertical="center" wrapText="1"/>
    </xf>
    <xf numFmtId="0" fontId="49" fillId="2" borderId="0" xfId="1" applyFont="1" applyFill="1" applyAlignment="1">
      <alignment horizontal="center" vertical="center" wrapText="1"/>
    </xf>
    <xf numFmtId="0" fontId="53" fillId="14" borderId="79" xfId="1" applyFont="1" applyFill="1" applyBorder="1" applyAlignment="1">
      <alignment horizontal="center" vertical="center" wrapText="1"/>
    </xf>
    <xf numFmtId="0" fontId="53" fillId="14" borderId="74" xfId="1" applyFont="1" applyFill="1" applyBorder="1" applyAlignment="1">
      <alignment horizontal="center" vertical="center" wrapText="1"/>
    </xf>
    <xf numFmtId="0" fontId="53" fillId="14" borderId="80" xfId="1" applyFont="1" applyFill="1" applyBorder="1" applyAlignment="1">
      <alignment horizontal="center" vertical="center" wrapText="1"/>
    </xf>
    <xf numFmtId="0" fontId="36" fillId="6" borderId="25" xfId="1" applyFont="1" applyFill="1" applyBorder="1" applyAlignment="1">
      <alignment horizontal="center" vertical="center" wrapText="1"/>
    </xf>
    <xf numFmtId="0" fontId="36" fillId="6" borderId="47" xfId="1" applyFont="1" applyFill="1" applyBorder="1" applyAlignment="1">
      <alignment horizontal="center" vertical="center" wrapText="1"/>
    </xf>
    <xf numFmtId="0" fontId="36" fillId="6" borderId="66" xfId="1" applyFont="1" applyFill="1" applyBorder="1" applyAlignment="1">
      <alignment horizontal="center" vertical="center" wrapText="1"/>
    </xf>
    <xf numFmtId="1" fontId="54" fillId="0" borderId="82" xfId="1" applyNumberFormat="1" applyFont="1" applyBorder="1" applyAlignment="1">
      <alignment horizontal="center" vertical="center" wrapText="1"/>
    </xf>
    <xf numFmtId="1" fontId="54" fillId="0" borderId="28" xfId="1" applyNumberFormat="1" applyFont="1" applyBorder="1" applyAlignment="1">
      <alignment horizontal="center" vertical="center" wrapText="1"/>
    </xf>
    <xf numFmtId="1" fontId="54" fillId="0" borderId="83" xfId="1" applyNumberFormat="1" applyFont="1" applyBorder="1" applyAlignment="1">
      <alignment horizontal="center" vertical="center" wrapText="1"/>
    </xf>
    <xf numFmtId="1" fontId="54" fillId="0" borderId="84" xfId="1" applyNumberFormat="1" applyFont="1" applyBorder="1" applyAlignment="1">
      <alignment horizontal="center" vertical="center" wrapText="1"/>
    </xf>
    <xf numFmtId="1" fontId="54" fillId="0" borderId="41"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81" xfId="1" applyNumberFormat="1" applyFont="1" applyBorder="1" applyAlignment="1">
      <alignment horizontal="center" vertical="center" wrapText="1"/>
    </xf>
    <xf numFmtId="1" fontId="54" fillId="0" borderId="43"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0" fontId="17" fillId="0" borderId="0" xfId="0" applyFont="1" applyAlignment="1">
      <alignment horizontal="left" vertical="center" wrapText="1"/>
    </xf>
    <xf numFmtId="0" fontId="63" fillId="0" borderId="0" xfId="0" applyFont="1" applyAlignment="1">
      <alignment horizontal="left" vertical="center" wrapText="1"/>
    </xf>
    <xf numFmtId="0" fontId="64" fillId="0" borderId="0" xfId="0" applyFont="1" applyAlignment="1">
      <alignment horizontal="center" vertical="center" wrapText="1"/>
    </xf>
    <xf numFmtId="0" fontId="79" fillId="2" borderId="0" xfId="0" applyFont="1" applyFill="1" applyAlignment="1">
      <alignment horizontal="center" vertical="center" wrapText="1"/>
    </xf>
    <xf numFmtId="3" fontId="18" fillId="0" borderId="32" xfId="0" applyNumberFormat="1" applyFont="1" applyBorder="1" applyAlignment="1" applyProtection="1">
      <alignment horizontal="left"/>
      <protection locked="0"/>
    </xf>
    <xf numFmtId="0" fontId="18" fillId="0" borderId="32" xfId="0" applyFont="1" applyBorder="1" applyAlignment="1" applyProtection="1">
      <alignment horizontal="left"/>
      <protection locked="0"/>
    </xf>
    <xf numFmtId="0" fontId="18" fillId="0" borderId="33" xfId="0" applyFont="1" applyBorder="1" applyAlignment="1" applyProtection="1">
      <alignment horizontal="left" wrapText="1"/>
      <protection locked="0"/>
    </xf>
    <xf numFmtId="0" fontId="18" fillId="0" borderId="41" xfId="0" applyFont="1" applyBorder="1" applyAlignment="1" applyProtection="1">
      <alignment horizontal="left" wrapText="1"/>
      <protection locked="0"/>
    </xf>
    <xf numFmtId="0" fontId="18" fillId="0" borderId="63" xfId="0" applyFont="1" applyBorder="1" applyAlignment="1" applyProtection="1">
      <alignment horizontal="left" wrapText="1"/>
      <protection locked="0"/>
    </xf>
    <xf numFmtId="0" fontId="18" fillId="0" borderId="32" xfId="0" applyFont="1" applyBorder="1" applyAlignment="1" applyProtection="1">
      <alignment horizontal="left" wrapText="1"/>
      <protection locked="0"/>
    </xf>
    <xf numFmtId="0" fontId="56" fillId="0" borderId="32" xfId="5" applyFill="1" applyBorder="1" applyAlignment="1" applyProtection="1">
      <alignment horizontal="left" wrapText="1"/>
      <protection locked="0"/>
    </xf>
    <xf numFmtId="3" fontId="18" fillId="0" borderId="32" xfId="0" applyNumberFormat="1" applyFont="1" applyBorder="1" applyAlignment="1" applyProtection="1">
      <alignment horizontal="left" wrapText="1"/>
      <protection locked="0"/>
    </xf>
    <xf numFmtId="0" fontId="56" fillId="0" borderId="32" xfId="5" applyFill="1" applyBorder="1" applyAlignment="1" applyProtection="1">
      <alignment horizontal="left"/>
      <protection locked="0"/>
    </xf>
  </cellXfs>
  <cellStyles count="6">
    <cellStyle name="Hypertextový odkaz" xfId="5" builtinId="8"/>
    <cellStyle name="Normální" xfId="0" builtinId="0"/>
    <cellStyle name="Normální 2" xfId="1" xr:uid="{00000000-0005-0000-0000-000002000000}"/>
    <cellStyle name="normální_List1" xfId="2" xr:uid="{00000000-0005-0000-0000-000003000000}"/>
    <cellStyle name="Procenta 2" xfId="4" xr:uid="{00000000-0005-0000-0000-000004000000}"/>
    <cellStyle name="Styl 1" xfId="3" xr:uid="{00000000-0005-0000-0000-000005000000}"/>
  </cellStyles>
  <dxfs count="4">
    <dxf>
      <font>
        <color rgb="FF9C0006"/>
      </font>
      <fill>
        <patternFill>
          <bgColor rgb="FFFFC7CE"/>
        </patternFill>
      </fill>
    </dxf>
    <dxf>
      <font>
        <color theme="0"/>
      </font>
    </dxf>
    <dxf>
      <font>
        <color rgb="FF9C0006"/>
      </font>
    </dxf>
    <dxf>
      <font>
        <color rgb="FF00B050"/>
      </font>
    </dxf>
  </dxfs>
  <tableStyles count="0" defaultTableStyle="TableStyleMedium2" defaultPivotStyle="PivotStyleLight16"/>
  <colors>
    <mruColors>
      <color rgb="FF43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6339417</xdr:colOff>
      <xdr:row>0</xdr:row>
      <xdr:rowOff>132390</xdr:rowOff>
    </xdr:from>
    <xdr:to>
      <xdr:col>3</xdr:col>
      <xdr:colOff>1027100</xdr:colOff>
      <xdr:row>2</xdr:row>
      <xdr:rowOff>150269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8617" y="332415"/>
          <a:ext cx="2574383" cy="408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134409</xdr:colOff>
      <xdr:row>1</xdr:row>
      <xdr:rowOff>0</xdr:rowOff>
    </xdr:from>
    <xdr:to>
      <xdr:col>10</xdr:col>
      <xdr:colOff>466725</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0859" y="400050"/>
          <a:ext cx="2764366"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997743</xdr:colOff>
      <xdr:row>0</xdr:row>
      <xdr:rowOff>52388</xdr:rowOff>
    </xdr:from>
    <xdr:to>
      <xdr:col>11</xdr:col>
      <xdr:colOff>123824</xdr:colOff>
      <xdr:row>1</xdr:row>
      <xdr:rowOff>164307</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7587" y="254794"/>
          <a:ext cx="2590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6</xdr:col>
      <xdr:colOff>1398188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1" y="466649"/>
          <a:ext cx="3400818"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2271712</xdr:colOff>
      <xdr:row>0</xdr:row>
      <xdr:rowOff>49930</xdr:rowOff>
    </xdr:from>
    <xdr:to>
      <xdr:col>6</xdr:col>
      <xdr:colOff>1160062</xdr:colOff>
      <xdr:row>1</xdr:row>
      <xdr:rowOff>284519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5368" y="442836"/>
          <a:ext cx="3400819"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445427</xdr:colOff>
      <xdr:row>0</xdr:row>
      <xdr:rowOff>85725</xdr:rowOff>
    </xdr:from>
    <xdr:to>
      <xdr:col>6</xdr:col>
      <xdr:colOff>506126</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9177" y="85725"/>
          <a:ext cx="3323012"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D06B26EF-0B9C-4170-9914-D31A53F32C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888"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50C60432-7B75-424B-8699-38965624B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9263"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1</xdr:row>
      <xdr:rowOff>11906</xdr:rowOff>
    </xdr:from>
    <xdr:to>
      <xdr:col>13</xdr:col>
      <xdr:colOff>15875</xdr:colOff>
      <xdr:row>3</xdr:row>
      <xdr:rowOff>6468</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8975" y="602456"/>
          <a:ext cx="3225800" cy="375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350177</xdr:colOff>
      <xdr:row>1</xdr:row>
      <xdr:rowOff>26194</xdr:rowOff>
    </xdr:from>
    <xdr:to>
      <xdr:col>10</xdr:col>
      <xdr:colOff>410875</xdr:colOff>
      <xdr:row>3</xdr:row>
      <xdr:rowOff>76200</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7702" y="616744"/>
          <a:ext cx="3318249"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6"/>
  <dimension ref="B1:XQ29"/>
  <sheetViews>
    <sheetView showGridLines="0" tabSelected="1" zoomScale="80" zoomScaleNormal="80" workbookViewId="0">
      <selection activeCell="C11" sqref="C11"/>
    </sheetView>
  </sheetViews>
  <sheetFormatPr defaultColWidth="9.140625" defaultRowHeight="15" x14ac:dyDescent="0.25"/>
  <cols>
    <col min="3" max="3" width="118.28515625" customWidth="1"/>
    <col min="4" max="4" width="17.85546875" customWidth="1"/>
    <col min="5" max="5" width="7.7109375" customWidth="1"/>
  </cols>
  <sheetData>
    <row r="1" spans="2:641" ht="15.75" thickTop="1" x14ac:dyDescent="0.25">
      <c r="B1" s="3"/>
      <c r="C1" s="4"/>
      <c r="D1" s="4"/>
      <c r="E1" s="5"/>
      <c r="AQ1" s="6"/>
      <c r="AX1" s="6"/>
      <c r="XQ1" s="6"/>
    </row>
    <row r="2" spans="2:641" x14ac:dyDescent="0.25">
      <c r="B2" s="7"/>
      <c r="C2" s="8"/>
      <c r="D2" s="8"/>
      <c r="E2" s="9"/>
      <c r="AQ2" s="6"/>
      <c r="AX2" s="6"/>
    </row>
    <row r="3" spans="2:641" x14ac:dyDescent="0.25">
      <c r="B3" s="7"/>
      <c r="C3" s="8"/>
      <c r="D3" s="8"/>
      <c r="E3" s="9"/>
      <c r="AQ3" s="6"/>
      <c r="AX3" s="6"/>
    </row>
    <row r="4" spans="2:641" x14ac:dyDescent="0.25">
      <c r="B4" s="7"/>
      <c r="C4" s="8"/>
      <c r="D4" s="8"/>
      <c r="E4" s="9"/>
      <c r="AQ4" s="6"/>
      <c r="AX4" s="6"/>
    </row>
    <row r="5" spans="2:641" x14ac:dyDescent="0.25">
      <c r="B5" s="7"/>
      <c r="C5" s="8"/>
      <c r="D5" s="8"/>
      <c r="E5" s="9"/>
      <c r="AQ5" s="6"/>
      <c r="AX5" s="6"/>
    </row>
    <row r="6" spans="2:641" ht="18.75" x14ac:dyDescent="0.3">
      <c r="B6" s="7"/>
      <c r="C6" s="11" t="s">
        <v>272</v>
      </c>
      <c r="D6" s="8"/>
      <c r="E6" s="9"/>
      <c r="AQ6" s="6"/>
      <c r="AX6" s="6"/>
    </row>
    <row r="7" spans="2:641" ht="18" x14ac:dyDescent="0.25">
      <c r="B7" s="7"/>
      <c r="C7" s="223"/>
      <c r="D7" s="8"/>
      <c r="E7" s="9"/>
      <c r="AQ7" s="6"/>
      <c r="AX7" s="6"/>
    </row>
    <row r="8" spans="2:641" ht="18" x14ac:dyDescent="0.25">
      <c r="B8" s="7"/>
      <c r="C8" s="15"/>
      <c r="D8" s="8"/>
      <c r="E8" s="9"/>
      <c r="AQ8" s="6"/>
      <c r="AX8" s="6"/>
    </row>
    <row r="9" spans="2:641" ht="18" x14ac:dyDescent="0.25">
      <c r="B9" s="7"/>
      <c r="C9" s="15"/>
      <c r="D9" s="8"/>
      <c r="E9" s="9"/>
      <c r="AQ9" s="6"/>
      <c r="AX9" s="6"/>
    </row>
    <row r="10" spans="2:641" ht="28.5" customHeight="1" x14ac:dyDescent="0.25">
      <c r="B10" s="7"/>
      <c r="C10" s="224" t="s">
        <v>0</v>
      </c>
      <c r="D10" s="8"/>
      <c r="E10" s="9"/>
      <c r="P10" s="17" t="s">
        <v>1</v>
      </c>
    </row>
    <row r="11" spans="2:641" ht="39.75" customHeight="1" x14ac:dyDescent="0.25">
      <c r="B11" s="7"/>
      <c r="C11" s="228" t="s">
        <v>2</v>
      </c>
      <c r="D11" s="225"/>
      <c r="E11" s="9"/>
      <c r="P11" s="17" t="s">
        <v>3</v>
      </c>
    </row>
    <row r="12" spans="2:641" ht="36.75" customHeight="1" x14ac:dyDescent="0.25">
      <c r="B12" s="7"/>
      <c r="C12" s="226" t="s">
        <v>4</v>
      </c>
      <c r="D12" s="8"/>
      <c r="E12" s="9"/>
      <c r="P12" s="17"/>
    </row>
    <row r="13" spans="2:641" ht="37.5" customHeight="1" x14ac:dyDescent="0.25">
      <c r="B13" s="7"/>
      <c r="C13" s="227" t="s">
        <v>5</v>
      </c>
      <c r="D13" s="8"/>
      <c r="E13" s="9"/>
      <c r="P13" s="17" t="s">
        <v>6</v>
      </c>
    </row>
    <row r="14" spans="2:641" ht="40.5" customHeight="1" x14ac:dyDescent="0.25">
      <c r="B14" s="7"/>
      <c r="C14" s="302" t="s">
        <v>7</v>
      </c>
      <c r="D14" s="302"/>
      <c r="E14" s="9"/>
      <c r="P14" s="17" t="s">
        <v>8</v>
      </c>
    </row>
    <row r="15" spans="2:641" ht="73.5" customHeight="1" x14ac:dyDescent="0.25">
      <c r="B15" s="7"/>
      <c r="C15" s="303" t="s">
        <v>9</v>
      </c>
      <c r="D15" s="303"/>
      <c r="E15" s="9"/>
      <c r="P15" s="17"/>
    </row>
    <row r="16" spans="2:641" ht="58.5" customHeight="1" x14ac:dyDescent="0.25">
      <c r="B16" s="7"/>
      <c r="C16" s="302" t="s">
        <v>10</v>
      </c>
      <c r="D16" s="302"/>
      <c r="E16" s="9"/>
      <c r="P16" s="17"/>
    </row>
    <row r="17" spans="2:16" ht="58.5" customHeight="1" x14ac:dyDescent="0.25">
      <c r="B17" s="7"/>
      <c r="C17" s="302" t="s">
        <v>11</v>
      </c>
      <c r="D17" s="302"/>
      <c r="E17" s="9"/>
      <c r="P17" s="17"/>
    </row>
    <row r="18" spans="2:16" ht="58.5" customHeight="1" x14ac:dyDescent="0.25">
      <c r="B18" s="7"/>
      <c r="C18" s="302" t="s">
        <v>12</v>
      </c>
      <c r="D18" s="302"/>
      <c r="E18" s="9"/>
      <c r="P18" s="17"/>
    </row>
    <row r="19" spans="2:16" ht="51" customHeight="1" x14ac:dyDescent="0.25">
      <c r="B19" s="7"/>
      <c r="C19" s="302" t="s">
        <v>13</v>
      </c>
      <c r="D19" s="302"/>
      <c r="E19" s="9"/>
      <c r="P19" s="17"/>
    </row>
    <row r="20" spans="2:16" ht="63" customHeight="1" x14ac:dyDescent="0.25">
      <c r="B20" s="7"/>
      <c r="C20" s="302" t="s">
        <v>14</v>
      </c>
      <c r="D20" s="302"/>
      <c r="E20" s="9"/>
      <c r="P20" s="17" t="s">
        <v>15</v>
      </c>
    </row>
    <row r="21" spans="2:16" ht="73.5" customHeight="1" x14ac:dyDescent="0.25">
      <c r="B21" s="7"/>
      <c r="C21" s="301" t="s">
        <v>16</v>
      </c>
      <c r="D21" s="301"/>
      <c r="E21" s="9"/>
      <c r="P21" s="17" t="s">
        <v>15</v>
      </c>
    </row>
    <row r="22" spans="2:16" ht="44.25" customHeight="1" x14ac:dyDescent="0.25">
      <c r="B22" s="7"/>
      <c r="C22" s="226" t="s">
        <v>17</v>
      </c>
      <c r="D22" s="8"/>
      <c r="E22" s="9"/>
      <c r="P22" s="17" t="s">
        <v>18</v>
      </c>
    </row>
    <row r="23" spans="2:16" ht="33.75" customHeight="1" x14ac:dyDescent="0.25">
      <c r="B23" s="7"/>
      <c r="C23" s="226" t="s">
        <v>19</v>
      </c>
      <c r="D23" s="8"/>
      <c r="E23" s="9"/>
      <c r="P23" s="17" t="s">
        <v>20</v>
      </c>
    </row>
    <row r="24" spans="2:16" ht="33.75" customHeight="1" x14ac:dyDescent="0.25">
      <c r="B24" s="7"/>
      <c r="C24" s="226" t="s">
        <v>21</v>
      </c>
      <c r="D24" s="8"/>
      <c r="E24" s="9"/>
      <c r="P24" s="17"/>
    </row>
    <row r="25" spans="2:16" ht="31.5" customHeight="1" x14ac:dyDescent="0.25">
      <c r="B25" s="7"/>
      <c r="C25" s="226" t="s">
        <v>22</v>
      </c>
      <c r="D25" s="8"/>
      <c r="E25" s="9"/>
      <c r="P25" s="17" t="s">
        <v>23</v>
      </c>
    </row>
    <row r="26" spans="2:16" x14ac:dyDescent="0.25">
      <c r="B26" s="7"/>
      <c r="C26" s="8"/>
      <c r="D26" s="8"/>
      <c r="E26" s="9"/>
    </row>
    <row r="27" spans="2:16" x14ac:dyDescent="0.25">
      <c r="B27" s="32"/>
      <c r="C27" s="30"/>
      <c r="D27" s="8"/>
      <c r="E27" s="9"/>
    </row>
    <row r="28" spans="2:16" ht="15.75" thickBot="1" x14ac:dyDescent="0.3">
      <c r="B28" s="33"/>
      <c r="C28" s="34"/>
      <c r="D28" s="34"/>
      <c r="E28" s="35"/>
    </row>
    <row r="29" spans="2:16" ht="15.75" thickTop="1" x14ac:dyDescent="0.25"/>
  </sheetData>
  <mergeCells count="8">
    <mergeCell ref="C21:D21"/>
    <mergeCell ref="C19:D19"/>
    <mergeCell ref="C20:D20"/>
    <mergeCell ref="C14:D14"/>
    <mergeCell ref="C15:D15"/>
    <mergeCell ref="C16:D16"/>
    <mergeCell ref="C17:D17"/>
    <mergeCell ref="C18:D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38">
    <tabColor rgb="FF99FF33"/>
  </sheetPr>
  <dimension ref="B1:AZ48"/>
  <sheetViews>
    <sheetView showGridLines="0" zoomScale="90" zoomScaleNormal="90" workbookViewId="0">
      <selection activeCell="B30" sqref="B30"/>
    </sheetView>
  </sheetViews>
  <sheetFormatPr defaultColWidth="9" defaultRowHeight="15" x14ac:dyDescent="0.25"/>
  <cols>
    <col min="3" max="3" width="48.5703125" customWidth="1"/>
    <col min="4" max="4" width="7.28515625" customWidth="1"/>
    <col min="5" max="5" width="14.42578125" customWidth="1"/>
    <col min="6" max="6" width="5.5703125" customWidth="1"/>
    <col min="7" max="7" width="6" customWidth="1"/>
    <col min="8" max="8" width="11.42578125" customWidth="1"/>
    <col min="9" max="10" width="6.7109375" customWidth="1"/>
    <col min="11" max="11" width="12.42578125" customWidth="1"/>
    <col min="12" max="12" width="15.28515625" customWidth="1"/>
  </cols>
  <sheetData>
    <row r="1" spans="2:52" ht="15.75" thickTop="1" x14ac:dyDescent="0.25">
      <c r="B1" s="180"/>
      <c r="C1" s="181"/>
      <c r="D1" s="181"/>
      <c r="E1" s="181"/>
      <c r="F1" s="181"/>
      <c r="G1" s="181"/>
      <c r="H1" s="181"/>
      <c r="I1" s="181"/>
      <c r="J1" s="181"/>
      <c r="K1" s="181"/>
      <c r="L1" s="182"/>
      <c r="AX1" s="2" t="s">
        <v>233</v>
      </c>
      <c r="AZ1" s="6"/>
    </row>
    <row r="2" spans="2:52" x14ac:dyDescent="0.25">
      <c r="B2" s="183"/>
      <c r="C2" s="8"/>
      <c r="D2" s="8"/>
      <c r="E2" s="8"/>
      <c r="F2" s="10"/>
      <c r="G2" s="8"/>
      <c r="H2" s="8"/>
      <c r="I2" s="8"/>
      <c r="J2" s="8"/>
      <c r="K2" s="8"/>
      <c r="L2" s="184"/>
      <c r="AX2" s="1"/>
      <c r="AZ2" s="6"/>
    </row>
    <row r="3" spans="2:52" x14ac:dyDescent="0.25">
      <c r="B3" s="183"/>
      <c r="C3" s="8"/>
      <c r="D3" s="8"/>
      <c r="E3" s="8"/>
      <c r="F3" s="8"/>
      <c r="G3" s="8"/>
      <c r="H3" s="8"/>
      <c r="I3" s="8"/>
      <c r="J3" s="8"/>
      <c r="K3" s="8"/>
      <c r="L3" s="184"/>
      <c r="AX3" s="1"/>
      <c r="AZ3" s="6"/>
    </row>
    <row r="4" spans="2:52" x14ac:dyDescent="0.25">
      <c r="B4" s="183"/>
      <c r="C4" s="8"/>
      <c r="D4" s="8"/>
      <c r="E4" s="8"/>
      <c r="F4" s="8"/>
      <c r="G4" s="8"/>
      <c r="H4" s="8"/>
      <c r="I4" s="8"/>
      <c r="J4" s="8"/>
      <c r="K4" s="8"/>
      <c r="L4" s="184"/>
      <c r="AX4" s="1"/>
      <c r="AZ4" s="6"/>
    </row>
    <row r="5" spans="2:52" x14ac:dyDescent="0.25">
      <c r="B5" s="183"/>
      <c r="C5" s="8"/>
      <c r="D5" s="8"/>
      <c r="E5" s="8"/>
      <c r="F5" s="8"/>
      <c r="G5" s="8"/>
      <c r="H5" s="8"/>
      <c r="I5" s="8"/>
      <c r="J5" s="8"/>
      <c r="K5" s="8"/>
      <c r="L5" s="184"/>
      <c r="AX5" s="1"/>
      <c r="AZ5" s="6"/>
    </row>
    <row r="6" spans="2:52" ht="21" x14ac:dyDescent="0.35">
      <c r="B6" s="183"/>
      <c r="C6" s="229" t="s">
        <v>272</v>
      </c>
      <c r="D6" s="8"/>
      <c r="E6" s="8"/>
      <c r="F6" s="8"/>
      <c r="G6" s="8"/>
      <c r="H6" s="8"/>
      <c r="I6" s="8"/>
      <c r="J6" s="8"/>
      <c r="K6" s="8"/>
      <c r="L6" s="184"/>
      <c r="AX6" s="1"/>
      <c r="AZ6" s="6"/>
    </row>
    <row r="7" spans="2:52" ht="18" x14ac:dyDescent="0.25">
      <c r="B7" s="183"/>
      <c r="C7" s="186"/>
      <c r="D7" s="13"/>
      <c r="E7" s="13"/>
      <c r="F7" s="13"/>
      <c r="G7" s="186"/>
      <c r="H7" s="186"/>
      <c r="I7" s="186"/>
      <c r="J7" s="186"/>
      <c r="K7" s="186"/>
      <c r="L7" s="184"/>
      <c r="AX7" s="1"/>
      <c r="AZ7" s="6"/>
    </row>
    <row r="8" spans="2:52" x14ac:dyDescent="0.25">
      <c r="B8" s="183"/>
      <c r="C8" s="8"/>
      <c r="D8" s="8"/>
      <c r="E8" s="8"/>
      <c r="F8" s="8"/>
      <c r="G8" s="8"/>
      <c r="H8" s="8"/>
      <c r="I8" s="8"/>
      <c r="J8" s="8"/>
      <c r="K8" s="8"/>
      <c r="L8" s="184"/>
      <c r="AZ8" s="6"/>
    </row>
    <row r="9" spans="2:52" ht="23.25" customHeight="1" x14ac:dyDescent="0.35">
      <c r="B9" s="183"/>
      <c r="C9" s="198" t="s">
        <v>234</v>
      </c>
      <c r="D9" s="198"/>
      <c r="E9" s="198"/>
      <c r="F9" s="198"/>
      <c r="G9" s="198"/>
      <c r="H9" s="198"/>
      <c r="I9" s="198"/>
      <c r="J9" s="198"/>
      <c r="K9" s="198"/>
      <c r="L9" s="184"/>
      <c r="M9" s="199"/>
      <c r="N9" s="199"/>
      <c r="AZ9" s="6"/>
    </row>
    <row r="10" spans="2:52" ht="17.25" customHeight="1" x14ac:dyDescent="0.25">
      <c r="B10" s="183"/>
      <c r="C10" s="207"/>
      <c r="D10" s="201"/>
      <c r="E10" s="201"/>
      <c r="F10" s="201"/>
      <c r="G10" s="201"/>
      <c r="H10" s="201"/>
      <c r="I10" s="201"/>
      <c r="J10" s="201"/>
      <c r="K10" s="201"/>
      <c r="L10" s="184"/>
      <c r="AZ10" s="6"/>
    </row>
    <row r="11" spans="2:52" ht="30" customHeight="1" x14ac:dyDescent="0.25">
      <c r="B11" s="183"/>
      <c r="C11" s="202" t="s">
        <v>235</v>
      </c>
      <c r="D11" s="360"/>
      <c r="E11" s="361"/>
      <c r="F11" s="361"/>
      <c r="G11" s="361"/>
      <c r="H11" s="361"/>
      <c r="I11" s="362"/>
      <c r="J11" s="203"/>
      <c r="K11" s="203"/>
      <c r="L11" s="184"/>
      <c r="AZ11" s="6"/>
    </row>
    <row r="12" spans="2:52" ht="15" customHeight="1" x14ac:dyDescent="0.3">
      <c r="B12" s="183"/>
      <c r="C12" s="206"/>
      <c r="D12" s="201"/>
      <c r="E12" s="201"/>
      <c r="F12" s="201"/>
      <c r="G12" s="201"/>
      <c r="H12" s="201"/>
      <c r="I12" s="201"/>
      <c r="J12" s="201"/>
      <c r="K12" s="201"/>
      <c r="L12" s="184"/>
    </row>
    <row r="13" spans="2:52" ht="30" customHeight="1" x14ac:dyDescent="0.25">
      <c r="B13" s="183"/>
      <c r="C13" s="202" t="s">
        <v>236</v>
      </c>
      <c r="D13" s="363"/>
      <c r="E13" s="363"/>
      <c r="F13" s="363"/>
      <c r="G13" s="363"/>
      <c r="H13" s="363"/>
      <c r="I13" s="363"/>
      <c r="J13" s="203"/>
      <c r="K13" s="203"/>
      <c r="L13" s="184"/>
    </row>
    <row r="14" spans="2:52" ht="15" customHeight="1" x14ac:dyDescent="0.3">
      <c r="B14" s="183"/>
      <c r="C14" s="206"/>
      <c r="D14" s="205"/>
      <c r="E14" s="205"/>
      <c r="F14" s="205"/>
      <c r="G14" s="205"/>
      <c r="H14" s="205"/>
      <c r="I14" s="205"/>
      <c r="J14" s="205"/>
      <c r="K14" s="205"/>
      <c r="L14" s="184"/>
    </row>
    <row r="15" spans="2:52" ht="30" customHeight="1" x14ac:dyDescent="0.25">
      <c r="B15" s="183"/>
      <c r="C15" s="202" t="s">
        <v>237</v>
      </c>
      <c r="D15" s="364"/>
      <c r="E15" s="363"/>
      <c r="F15" s="363"/>
      <c r="G15" s="363"/>
      <c r="H15" s="363"/>
      <c r="I15" s="363"/>
      <c r="J15" s="203"/>
      <c r="K15" s="203"/>
      <c r="L15" s="184"/>
    </row>
    <row r="16" spans="2:52" ht="15" customHeight="1" x14ac:dyDescent="0.3">
      <c r="B16" s="183"/>
      <c r="C16" s="206"/>
      <c r="D16" s="8"/>
      <c r="E16" s="8"/>
      <c r="F16" s="8"/>
      <c r="G16" s="8"/>
      <c r="H16" s="8"/>
      <c r="I16" s="8"/>
      <c r="J16" s="8"/>
      <c r="K16" s="8"/>
      <c r="L16" s="184"/>
    </row>
    <row r="17" spans="2:12" ht="30" customHeight="1" x14ac:dyDescent="0.25">
      <c r="B17" s="183"/>
      <c r="C17" s="202" t="s">
        <v>238</v>
      </c>
      <c r="D17" s="365"/>
      <c r="E17" s="363"/>
      <c r="F17" s="363"/>
      <c r="G17" s="363"/>
      <c r="H17" s="363"/>
      <c r="I17" s="363"/>
      <c r="J17" s="203"/>
      <c r="K17" s="203"/>
      <c r="L17" s="184"/>
    </row>
    <row r="18" spans="2:12" ht="15" customHeight="1" x14ac:dyDescent="0.3">
      <c r="B18" s="183"/>
      <c r="C18" s="206"/>
      <c r="D18" s="8"/>
      <c r="E18" s="8"/>
      <c r="F18" s="8"/>
      <c r="G18" s="8"/>
      <c r="H18" s="8"/>
      <c r="I18" s="8"/>
      <c r="J18" s="8"/>
      <c r="K18" s="8"/>
      <c r="L18" s="184"/>
    </row>
    <row r="19" spans="2:12" ht="42" customHeight="1" x14ac:dyDescent="0.35">
      <c r="B19" s="183"/>
      <c r="C19" s="198" t="s">
        <v>267</v>
      </c>
      <c r="D19" s="198"/>
      <c r="E19" s="198"/>
      <c r="F19" s="198"/>
      <c r="G19" s="198"/>
      <c r="H19" s="198"/>
      <c r="I19" s="198"/>
      <c r="J19" s="198"/>
      <c r="K19" s="198"/>
      <c r="L19" s="184"/>
    </row>
    <row r="20" spans="2:12" ht="18.75" x14ac:dyDescent="0.3">
      <c r="B20" s="183"/>
      <c r="C20" s="200"/>
      <c r="D20" s="8"/>
      <c r="E20" s="28"/>
      <c r="F20" s="8"/>
      <c r="G20" s="8"/>
      <c r="H20" s="28"/>
      <c r="I20" s="8"/>
      <c r="J20" s="8"/>
      <c r="K20" s="8"/>
      <c r="L20" s="184"/>
    </row>
    <row r="21" spans="2:12" ht="30" customHeight="1" x14ac:dyDescent="0.25">
      <c r="B21" s="183"/>
      <c r="C21" s="202" t="s">
        <v>239</v>
      </c>
      <c r="D21" s="359"/>
      <c r="E21" s="359"/>
      <c r="F21" s="359"/>
      <c r="G21" s="359"/>
      <c r="H21" s="359"/>
      <c r="I21" s="359"/>
      <c r="J21" s="203"/>
      <c r="K21" s="203"/>
      <c r="L21" s="184"/>
    </row>
    <row r="22" spans="2:12" ht="15" customHeight="1" x14ac:dyDescent="0.3">
      <c r="B22" s="183"/>
      <c r="C22" s="200"/>
      <c r="D22" s="8"/>
      <c r="E22" s="8"/>
      <c r="F22" s="8"/>
      <c r="G22" s="8"/>
      <c r="H22" s="8"/>
      <c r="I22" s="8"/>
      <c r="J22" s="8"/>
      <c r="K22" s="8"/>
      <c r="L22" s="184"/>
    </row>
    <row r="23" spans="2:12" ht="30" customHeight="1" x14ac:dyDescent="0.25">
      <c r="B23" s="183"/>
      <c r="C23" s="202" t="s">
        <v>236</v>
      </c>
      <c r="D23" s="359"/>
      <c r="E23" s="359"/>
      <c r="F23" s="359"/>
      <c r="G23" s="359"/>
      <c r="H23" s="359"/>
      <c r="I23" s="359"/>
      <c r="J23" s="203"/>
      <c r="K23" s="203"/>
      <c r="L23" s="184"/>
    </row>
    <row r="24" spans="2:12" ht="15" customHeight="1" x14ac:dyDescent="0.25">
      <c r="B24" s="183"/>
      <c r="C24" s="204"/>
      <c r="D24" s="8"/>
      <c r="E24" s="8"/>
      <c r="F24" s="8"/>
      <c r="G24" s="8"/>
      <c r="H24" s="8"/>
      <c r="I24" s="8"/>
      <c r="J24" s="8"/>
      <c r="K24" s="8"/>
      <c r="L24" s="184"/>
    </row>
    <row r="25" spans="2:12" ht="30" customHeight="1" x14ac:dyDescent="0.25">
      <c r="B25" s="183"/>
      <c r="C25" s="202" t="s">
        <v>237</v>
      </c>
      <c r="D25" s="366"/>
      <c r="E25" s="359"/>
      <c r="F25" s="359"/>
      <c r="G25" s="359"/>
      <c r="H25" s="359"/>
      <c r="I25" s="359"/>
      <c r="J25" s="203"/>
      <c r="K25" s="203"/>
      <c r="L25" s="184"/>
    </row>
    <row r="26" spans="2:12" ht="15" customHeight="1" x14ac:dyDescent="0.3">
      <c r="B26" s="183"/>
      <c r="C26" s="206"/>
      <c r="D26" s="8"/>
      <c r="E26" s="8"/>
      <c r="F26" s="8"/>
      <c r="G26" s="8"/>
      <c r="H26" s="8"/>
      <c r="I26" s="8"/>
      <c r="J26" s="8"/>
      <c r="K26" s="8"/>
      <c r="L26" s="184"/>
    </row>
    <row r="27" spans="2:12" ht="30" customHeight="1" x14ac:dyDescent="0.25">
      <c r="B27" s="183"/>
      <c r="C27" s="202" t="s">
        <v>238</v>
      </c>
      <c r="D27" s="358"/>
      <c r="E27" s="359"/>
      <c r="F27" s="359"/>
      <c r="G27" s="359"/>
      <c r="H27" s="359"/>
      <c r="I27" s="359"/>
      <c r="J27" s="203"/>
      <c r="K27" s="203"/>
      <c r="L27" s="184"/>
    </row>
    <row r="28" spans="2:12" ht="15" customHeight="1" x14ac:dyDescent="0.3">
      <c r="B28" s="183"/>
      <c r="C28" s="206"/>
      <c r="D28" s="8"/>
      <c r="E28" s="8"/>
      <c r="F28" s="8"/>
      <c r="G28" s="8"/>
      <c r="H28" s="8"/>
      <c r="I28" s="8"/>
      <c r="J28" s="8"/>
      <c r="K28" s="8"/>
      <c r="L28" s="184"/>
    </row>
    <row r="29" spans="2:12" ht="33" customHeight="1" x14ac:dyDescent="0.25">
      <c r="B29" s="183"/>
      <c r="C29" s="357" t="s">
        <v>240</v>
      </c>
      <c r="D29" s="357"/>
      <c r="E29" s="357"/>
      <c r="F29" s="357"/>
      <c r="G29" s="357"/>
      <c r="H29" s="357"/>
      <c r="I29" s="357"/>
      <c r="J29" s="357"/>
      <c r="K29" s="357"/>
      <c r="L29" s="184"/>
    </row>
    <row r="30" spans="2:12" ht="33" customHeight="1" x14ac:dyDescent="0.25">
      <c r="B30" s="183"/>
      <c r="C30" s="357"/>
      <c r="D30" s="357"/>
      <c r="E30" s="357"/>
      <c r="F30" s="357"/>
      <c r="G30" s="357"/>
      <c r="H30" s="357"/>
      <c r="I30" s="357"/>
      <c r="J30" s="357"/>
      <c r="K30" s="357"/>
      <c r="L30" s="184"/>
    </row>
    <row r="31" spans="2:12" ht="33" customHeight="1" thickBot="1" x14ac:dyDescent="0.3">
      <c r="B31" s="195"/>
      <c r="C31" s="208"/>
      <c r="D31" s="196"/>
      <c r="E31" s="196"/>
      <c r="F31" s="196"/>
      <c r="G31" s="209"/>
      <c r="H31" s="209"/>
      <c r="I31" s="209"/>
      <c r="J31" s="209"/>
      <c r="K31" s="209"/>
      <c r="L31" s="197"/>
    </row>
    <row r="32" spans="2:12" ht="33" customHeight="1" thickTop="1" x14ac:dyDescent="0.25">
      <c r="C32" s="179"/>
      <c r="G32" s="210"/>
      <c r="H32" s="210"/>
      <c r="I32" s="210"/>
      <c r="J32" s="210"/>
      <c r="K32" s="210"/>
      <c r="L32" s="211"/>
    </row>
    <row r="33" spans="3:11" ht="37.5" customHeight="1" x14ac:dyDescent="0.25">
      <c r="C33" s="355"/>
      <c r="D33" s="355"/>
      <c r="E33" s="355"/>
      <c r="F33" s="355"/>
      <c r="G33" s="355"/>
      <c r="H33" s="355"/>
      <c r="I33" s="355"/>
      <c r="J33" s="236"/>
      <c r="K33" s="236"/>
    </row>
    <row r="34" spans="3:11" ht="25.5" customHeight="1" x14ac:dyDescent="0.25">
      <c r="C34" s="212"/>
      <c r="E34" s="210"/>
      <c r="F34" s="210"/>
      <c r="G34" s="210"/>
      <c r="H34" s="210"/>
      <c r="I34" s="210"/>
      <c r="J34" s="210"/>
      <c r="K34" s="210"/>
    </row>
    <row r="35" spans="3:11" ht="15.75" customHeight="1" x14ac:dyDescent="0.25">
      <c r="C35" s="213"/>
      <c r="E35" s="210"/>
      <c r="F35" s="210"/>
      <c r="G35" s="210"/>
      <c r="H35" s="210"/>
      <c r="I35" s="210"/>
      <c r="J35" s="210"/>
      <c r="K35" s="210"/>
    </row>
    <row r="36" spans="3:11" ht="33" customHeight="1" x14ac:dyDescent="0.25">
      <c r="E36" s="210"/>
      <c r="F36" s="210"/>
      <c r="G36" s="210"/>
      <c r="H36" s="210"/>
      <c r="I36" s="210"/>
      <c r="J36" s="210"/>
      <c r="K36" s="210"/>
    </row>
    <row r="37" spans="3:11" ht="33" customHeight="1" x14ac:dyDescent="0.25">
      <c r="D37" s="214"/>
      <c r="E37" s="215"/>
      <c r="G37" s="356"/>
      <c r="H37" s="356"/>
      <c r="I37" s="356"/>
      <c r="J37" s="237"/>
      <c r="K37" s="237"/>
    </row>
    <row r="38" spans="3:11" ht="33" customHeight="1" x14ac:dyDescent="0.25">
      <c r="C38" s="216"/>
      <c r="D38" s="214"/>
      <c r="E38" s="214"/>
      <c r="F38" s="214"/>
      <c r="G38" s="356"/>
      <c r="H38" s="356"/>
      <c r="I38" s="356"/>
      <c r="J38" s="237"/>
      <c r="K38" s="237"/>
    </row>
    <row r="39" spans="3:11" ht="18" customHeight="1" x14ac:dyDescent="0.25">
      <c r="C39" s="354"/>
      <c r="E39" s="217"/>
    </row>
    <row r="40" spans="3:11" ht="26.25" customHeight="1" x14ac:dyDescent="0.25">
      <c r="C40" s="354"/>
      <c r="E40" s="218"/>
      <c r="H40" s="218"/>
    </row>
    <row r="41" spans="3:11" ht="12.75" customHeight="1" x14ac:dyDescent="0.25">
      <c r="C41" s="354"/>
      <c r="E41" s="218"/>
      <c r="H41" s="218"/>
    </row>
    <row r="42" spans="3:11" ht="17.25" customHeight="1" x14ac:dyDescent="0.25">
      <c r="C42" s="354"/>
      <c r="D42" s="219"/>
    </row>
    <row r="43" spans="3:11" ht="24.75" customHeight="1" x14ac:dyDescent="0.25">
      <c r="C43" s="354"/>
      <c r="D43" s="219"/>
      <c r="E43" s="218"/>
      <c r="H43" s="218"/>
    </row>
    <row r="44" spans="3:11" ht="12.75" customHeight="1" x14ac:dyDescent="0.25">
      <c r="C44" s="354"/>
      <c r="E44" s="218"/>
      <c r="H44" s="218"/>
    </row>
    <row r="45" spans="3:11" ht="33" customHeight="1" x14ac:dyDescent="0.25">
      <c r="E45" s="210"/>
      <c r="F45" s="210"/>
      <c r="G45" s="210"/>
      <c r="H45" s="210"/>
      <c r="I45" s="210"/>
      <c r="J45" s="210"/>
      <c r="K45" s="210"/>
    </row>
    <row r="46" spans="3:11" x14ac:dyDescent="0.25">
      <c r="C46" s="179"/>
    </row>
    <row r="48" spans="3:11" x14ac:dyDescent="0.25">
      <c r="C48" s="179"/>
    </row>
  </sheetData>
  <protectedRanges>
    <protectedRange sqref="D11:K11 D13:K13 D15:K15 D17:K17 D27:K27 D25:K25 D21:K21 D23:K23" name="Oblast1"/>
  </protectedRanges>
  <mergeCells count="13">
    <mergeCell ref="D27:I27"/>
    <mergeCell ref="D11:I11"/>
    <mergeCell ref="D13:I13"/>
    <mergeCell ref="D15:I15"/>
    <mergeCell ref="D17:I17"/>
    <mergeCell ref="D21:I21"/>
    <mergeCell ref="D23:I23"/>
    <mergeCell ref="D25:I25"/>
    <mergeCell ref="C39:C41"/>
    <mergeCell ref="C42:C44"/>
    <mergeCell ref="C33:I33"/>
    <mergeCell ref="G37:I38"/>
    <mergeCell ref="C29:K30"/>
  </mergeCells>
  <conditionalFormatting sqref="D14">
    <cfRule type="containsText" dxfId="1" priority="7" operator="containsText" text="OK">
      <formula>NOT(ISERROR(SEARCH("OK",D14)))</formula>
    </cfRule>
    <cfRule type="containsText" dxfId="0" priority="8" operator="containsText" text="součet jednotlivých polí nesouhlasí s celkovým počtem uživatelů uvedných v odpovědi výše !">
      <formula>NOT(ISERROR(SEARCH("součet jednotlivých polí nesouhlasí s celkovým počtem uživatelů uvedných v odpovědi výše !",D14)))</formula>
    </cfRule>
  </conditionalFormatting>
  <pageMargins left="0.70866141732283472" right="0.70866141732283472"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9FF33"/>
    <pageSetUpPr fitToPage="1"/>
  </sheetPr>
  <dimension ref="B1:XX55"/>
  <sheetViews>
    <sheetView showGridLines="0" zoomScale="90" zoomScaleNormal="90" workbookViewId="0">
      <pane ySplit="2" topLeftCell="A3" activePane="bottomLeft" state="frozen"/>
      <selection pane="bottomLeft" activeCell="F37" sqref="F37"/>
    </sheetView>
  </sheetViews>
  <sheetFormatPr defaultColWidth="9.140625" defaultRowHeight="15" x14ac:dyDescent="0.25"/>
  <cols>
    <col min="3" max="3" width="48.7109375" customWidth="1"/>
    <col min="4" max="4" width="10" customWidth="1"/>
    <col min="5" max="5" width="5.42578125" customWidth="1"/>
    <col min="6" max="6" width="13.140625" customWidth="1"/>
    <col min="7" max="7" width="18" customWidth="1"/>
    <col min="10" max="10" width="6.5703125" customWidth="1"/>
    <col min="11" max="11" width="9.140625" customWidth="1"/>
    <col min="12" max="12" width="4" customWidth="1"/>
    <col min="14" max="20" width="9.140625" customWidth="1"/>
    <col min="21" max="22" width="9.140625" hidden="1" customWidth="1"/>
    <col min="23" max="23" width="10.5703125" hidden="1" customWidth="1"/>
    <col min="24" max="24" width="9.7109375" hidden="1" customWidth="1"/>
    <col min="25" max="25" width="13.42578125" hidden="1" customWidth="1"/>
    <col min="26" max="26" width="11.28515625" hidden="1" customWidth="1"/>
    <col min="27" max="27" width="9.140625" customWidth="1"/>
  </cols>
  <sheetData>
    <row r="1" spans="2:648" ht="15.75" thickTop="1" x14ac:dyDescent="0.25">
      <c r="B1" s="3"/>
      <c r="C1" s="4"/>
      <c r="D1" s="4"/>
      <c r="E1" s="4"/>
      <c r="F1" s="4"/>
      <c r="G1" s="4"/>
      <c r="H1" s="4"/>
      <c r="I1" s="4"/>
      <c r="J1" s="4"/>
      <c r="K1" s="4"/>
      <c r="L1" s="5"/>
      <c r="AA1" s="1"/>
      <c r="AX1" s="2" t="s">
        <v>24</v>
      </c>
      <c r="XX1" s="6"/>
    </row>
    <row r="2" spans="2:648" x14ac:dyDescent="0.25">
      <c r="B2" s="7"/>
      <c r="C2" s="8"/>
      <c r="D2" s="8"/>
      <c r="E2" s="8"/>
      <c r="F2" s="8"/>
      <c r="G2" s="8"/>
      <c r="H2" s="8"/>
      <c r="I2" s="8"/>
      <c r="J2" s="8"/>
      <c r="K2" s="8"/>
      <c r="L2" s="9"/>
      <c r="AA2" s="1"/>
      <c r="AX2" s="2"/>
    </row>
    <row r="3" spans="2:648" x14ac:dyDescent="0.25">
      <c r="B3" s="7"/>
      <c r="C3" s="8"/>
      <c r="D3" s="8"/>
      <c r="E3" s="8"/>
      <c r="F3" s="10"/>
      <c r="G3" s="8"/>
      <c r="H3" s="8"/>
      <c r="I3" s="8"/>
      <c r="J3" s="8"/>
      <c r="K3" s="8"/>
      <c r="L3" s="9"/>
      <c r="AA3" s="1"/>
      <c r="AX3" s="2"/>
    </row>
    <row r="4" spans="2:648" x14ac:dyDescent="0.25">
      <c r="B4" s="7"/>
      <c r="C4" s="8"/>
      <c r="D4" s="8"/>
      <c r="E4" s="8"/>
      <c r="F4" s="8"/>
      <c r="G4" s="8"/>
      <c r="H4" s="8"/>
      <c r="I4" s="8"/>
      <c r="J4" s="8"/>
      <c r="K4" s="8"/>
      <c r="L4" s="9"/>
      <c r="AA4" s="1"/>
      <c r="AX4" s="2"/>
    </row>
    <row r="5" spans="2:648" x14ac:dyDescent="0.25">
      <c r="B5" s="7"/>
      <c r="C5" s="8"/>
      <c r="D5" s="8"/>
      <c r="E5" s="8"/>
      <c r="F5" s="8"/>
      <c r="G5" s="8"/>
      <c r="H5" s="8"/>
      <c r="I5" s="8"/>
      <c r="J5" s="8"/>
      <c r="K5" s="8"/>
      <c r="L5" s="9"/>
      <c r="AA5" s="1"/>
      <c r="AX5" s="2"/>
    </row>
    <row r="6" spans="2:648" ht="18.75" x14ac:dyDescent="0.3">
      <c r="B6" s="7"/>
      <c r="C6" s="11" t="s">
        <v>272</v>
      </c>
      <c r="D6" s="8"/>
      <c r="E6" s="8"/>
      <c r="F6" s="8"/>
      <c r="G6" s="8"/>
      <c r="H6" s="8"/>
      <c r="I6" s="8"/>
      <c r="J6" s="8"/>
      <c r="K6" s="8"/>
      <c r="L6" s="9"/>
      <c r="AA6" s="1"/>
      <c r="AX6" s="2"/>
    </row>
    <row r="7" spans="2:648" ht="18" x14ac:dyDescent="0.25">
      <c r="B7" s="7"/>
      <c r="C7" s="12"/>
      <c r="D7" s="13"/>
      <c r="E7" s="13"/>
      <c r="F7" s="13"/>
      <c r="G7" s="13"/>
      <c r="H7" s="13"/>
      <c r="I7" s="8"/>
      <c r="J7" s="8"/>
      <c r="K7" s="8"/>
      <c r="L7" s="9"/>
      <c r="AA7" s="14"/>
      <c r="AX7" s="2"/>
    </row>
    <row r="8" spans="2:648" ht="18" x14ac:dyDescent="0.25">
      <c r="B8" s="7"/>
      <c r="C8" s="15"/>
      <c r="D8" s="8"/>
      <c r="E8" s="8"/>
      <c r="F8" s="8"/>
      <c r="G8" s="8"/>
      <c r="H8" s="8"/>
      <c r="I8" s="8"/>
      <c r="J8" s="8"/>
      <c r="K8" s="8"/>
      <c r="L8" s="9"/>
      <c r="AA8" s="14"/>
      <c r="AX8" s="2"/>
    </row>
    <row r="9" spans="2:648" ht="19.5" customHeight="1" x14ac:dyDescent="0.25">
      <c r="B9" s="7"/>
      <c r="C9" s="16" t="s">
        <v>25</v>
      </c>
      <c r="D9" s="8"/>
      <c r="E9" s="8"/>
      <c r="F9" s="8"/>
      <c r="G9" s="8"/>
      <c r="H9" s="8"/>
      <c r="I9" s="8"/>
      <c r="J9" s="8"/>
      <c r="K9" s="8"/>
      <c r="L9" s="9"/>
      <c r="W9" s="222" t="s">
        <v>26</v>
      </c>
      <c r="AA9" s="14"/>
      <c r="AX9" s="2">
        <v>1</v>
      </c>
    </row>
    <row r="10" spans="2:648" ht="21" customHeight="1" x14ac:dyDescent="0.25">
      <c r="B10" s="7"/>
      <c r="C10" s="16"/>
      <c r="D10" s="16"/>
      <c r="E10" s="16"/>
      <c r="F10" s="16"/>
      <c r="G10" s="16"/>
      <c r="H10" s="16"/>
      <c r="I10" s="16"/>
      <c r="J10" s="16"/>
      <c r="K10" s="8"/>
      <c r="L10" s="9"/>
      <c r="W10" s="222" t="s">
        <v>27</v>
      </c>
      <c r="AX10" s="2"/>
    </row>
    <row r="11" spans="2:648" x14ac:dyDescent="0.25">
      <c r="B11" s="7"/>
      <c r="C11" s="8"/>
      <c r="D11" s="8"/>
      <c r="E11" s="8"/>
      <c r="F11" s="8"/>
      <c r="G11" s="8"/>
      <c r="H11" s="8"/>
      <c r="I11" s="8"/>
      <c r="J11" s="8"/>
      <c r="K11" s="8"/>
      <c r="L11" s="9"/>
      <c r="W11" s="222" t="s">
        <v>28</v>
      </c>
      <c r="AX11" s="6"/>
    </row>
    <row r="12" spans="2:648" ht="26.25" customHeight="1" x14ac:dyDescent="0.35">
      <c r="B12" s="7"/>
      <c r="C12" s="18" t="s">
        <v>29</v>
      </c>
      <c r="D12" s="8"/>
      <c r="E12" s="8"/>
      <c r="F12" s="8"/>
      <c r="G12" s="8"/>
      <c r="H12" s="8"/>
      <c r="I12" s="8"/>
      <c r="J12" s="8"/>
      <c r="K12" s="8"/>
      <c r="L12" s="9"/>
      <c r="W12" s="222" t="s">
        <v>30</v>
      </c>
    </row>
    <row r="13" spans="2:648" x14ac:dyDescent="0.25">
      <c r="B13" s="7"/>
      <c r="C13" s="8"/>
      <c r="D13" s="8"/>
      <c r="E13" s="8"/>
      <c r="F13" s="8"/>
      <c r="G13" s="8"/>
      <c r="H13" s="8"/>
      <c r="I13" s="8"/>
      <c r="J13" s="8"/>
      <c r="K13" s="8"/>
      <c r="L13" s="9"/>
      <c r="W13" s="222" t="s">
        <v>31</v>
      </c>
    </row>
    <row r="14" spans="2:648" x14ac:dyDescent="0.25">
      <c r="B14" s="7"/>
      <c r="C14" s="19" t="s">
        <v>32</v>
      </c>
      <c r="D14" s="8"/>
      <c r="E14" s="8"/>
      <c r="F14" s="8"/>
      <c r="G14" s="8"/>
      <c r="H14" s="8"/>
      <c r="I14" s="8"/>
      <c r="J14" s="8"/>
      <c r="K14" s="8"/>
      <c r="L14" s="9"/>
      <c r="W14" s="222" t="s">
        <v>33</v>
      </c>
    </row>
    <row r="15" spans="2:648" x14ac:dyDescent="0.25">
      <c r="B15" s="7"/>
      <c r="C15" s="8"/>
      <c r="D15" s="8"/>
      <c r="E15" s="8"/>
      <c r="F15" s="8"/>
      <c r="G15" s="8"/>
      <c r="H15" s="8"/>
      <c r="I15" s="8"/>
      <c r="J15" s="8"/>
      <c r="K15" s="8"/>
      <c r="L15" s="9"/>
      <c r="W15" s="222" t="s">
        <v>34</v>
      </c>
    </row>
    <row r="16" spans="2:648" x14ac:dyDescent="0.25">
      <c r="B16" s="7"/>
      <c r="C16" s="20" t="s">
        <v>35</v>
      </c>
      <c r="D16" s="8"/>
      <c r="E16" s="8"/>
      <c r="F16" s="8"/>
      <c r="G16" s="8"/>
      <c r="H16" s="8"/>
      <c r="I16" s="8"/>
      <c r="J16" s="8"/>
      <c r="K16" s="8"/>
      <c r="L16" s="9"/>
      <c r="W16" s="222" t="s">
        <v>36</v>
      </c>
    </row>
    <row r="17" spans="2:23" x14ac:dyDescent="0.25">
      <c r="B17" s="7"/>
      <c r="C17" s="8"/>
      <c r="D17" s="8"/>
      <c r="E17" s="8"/>
      <c r="F17" s="8"/>
      <c r="G17" s="8"/>
      <c r="H17" s="8"/>
      <c r="I17" s="8"/>
      <c r="J17" s="8"/>
      <c r="K17" s="8"/>
      <c r="L17" s="9"/>
      <c r="W17" s="222" t="s">
        <v>3</v>
      </c>
    </row>
    <row r="18" spans="2:23" ht="30" customHeight="1" x14ac:dyDescent="0.3">
      <c r="B18" s="7"/>
      <c r="C18" s="21" t="s">
        <v>37</v>
      </c>
      <c r="D18" s="8"/>
      <c r="E18" s="305"/>
      <c r="F18" s="306"/>
      <c r="G18" s="306"/>
      <c r="H18" s="307"/>
      <c r="I18" s="8"/>
      <c r="J18" s="8"/>
      <c r="K18" s="8"/>
      <c r="L18" s="9"/>
      <c r="W18" s="222" t="s">
        <v>38</v>
      </c>
    </row>
    <row r="19" spans="2:23" x14ac:dyDescent="0.25">
      <c r="B19" s="7"/>
      <c r="C19" s="8"/>
      <c r="D19" s="22"/>
      <c r="E19" s="8"/>
      <c r="F19" s="8"/>
      <c r="G19" s="8"/>
      <c r="H19" s="8"/>
      <c r="I19" s="8"/>
      <c r="J19" s="8"/>
      <c r="K19" s="8"/>
      <c r="L19" s="9"/>
      <c r="W19" s="222" t="s">
        <v>39</v>
      </c>
    </row>
    <row r="20" spans="2:23" ht="30" customHeight="1" x14ac:dyDescent="0.3">
      <c r="B20" s="7"/>
      <c r="C20" s="21" t="s">
        <v>40</v>
      </c>
      <c r="D20" s="8"/>
      <c r="E20" s="305"/>
      <c r="F20" s="306"/>
      <c r="G20" s="306"/>
      <c r="H20" s="307"/>
      <c r="I20" s="8"/>
      <c r="J20" s="8"/>
      <c r="K20" s="8"/>
      <c r="L20" s="9"/>
      <c r="W20" s="222" t="s">
        <v>41</v>
      </c>
    </row>
    <row r="21" spans="2:23" x14ac:dyDescent="0.25">
      <c r="B21" s="7"/>
      <c r="C21" s="8"/>
      <c r="D21" s="8"/>
      <c r="E21" s="8"/>
      <c r="F21" s="8"/>
      <c r="G21" s="8"/>
      <c r="H21" s="8"/>
      <c r="I21" s="8"/>
      <c r="J21" s="8"/>
      <c r="K21" s="8"/>
      <c r="L21" s="9"/>
      <c r="W21" s="222" t="s">
        <v>42</v>
      </c>
    </row>
    <row r="22" spans="2:23" ht="30" customHeight="1" x14ac:dyDescent="0.3">
      <c r="B22" s="7"/>
      <c r="C22" s="21" t="s">
        <v>43</v>
      </c>
      <c r="D22" s="8"/>
      <c r="E22" s="305"/>
      <c r="F22" s="306"/>
      <c r="G22" s="306"/>
      <c r="H22" s="307"/>
      <c r="I22" s="8"/>
      <c r="J22" s="8"/>
      <c r="K22" s="8"/>
      <c r="L22" s="9"/>
      <c r="W22" s="222" t="s">
        <v>44</v>
      </c>
    </row>
    <row r="23" spans="2:23" x14ac:dyDescent="0.25">
      <c r="B23" s="7"/>
      <c r="C23" s="8"/>
      <c r="D23" s="8"/>
      <c r="E23" s="8"/>
      <c r="F23" s="8"/>
      <c r="G23" s="8"/>
      <c r="H23" s="8"/>
      <c r="I23" s="8"/>
      <c r="J23" s="8"/>
      <c r="K23" s="8"/>
      <c r="L23" s="9"/>
      <c r="W23" s="222" t="s">
        <v>15</v>
      </c>
    </row>
    <row r="24" spans="2:23" x14ac:dyDescent="0.25">
      <c r="B24" s="7"/>
      <c r="C24" s="8"/>
      <c r="D24" s="8"/>
      <c r="E24" s="8"/>
      <c r="F24" s="8"/>
      <c r="G24" s="8"/>
      <c r="H24" s="8"/>
      <c r="I24" s="8"/>
      <c r="J24" s="8"/>
      <c r="K24" s="8"/>
      <c r="L24" s="9"/>
      <c r="W24" s="222" t="s">
        <v>1</v>
      </c>
    </row>
    <row r="25" spans="2:23" x14ac:dyDescent="0.25">
      <c r="B25" s="7"/>
      <c r="C25" s="8"/>
      <c r="D25" s="8"/>
      <c r="E25" s="8"/>
      <c r="F25" s="8"/>
      <c r="G25" s="8"/>
      <c r="H25" s="8"/>
      <c r="I25" s="8"/>
      <c r="J25" s="8"/>
      <c r="K25" s="8"/>
      <c r="L25" s="9"/>
      <c r="W25" s="222" t="s">
        <v>8</v>
      </c>
    </row>
    <row r="26" spans="2:23" ht="33.75" customHeight="1" x14ac:dyDescent="0.35">
      <c r="B26" s="7"/>
      <c r="C26" s="18" t="s">
        <v>45</v>
      </c>
      <c r="D26" s="8"/>
      <c r="E26" s="8"/>
      <c r="F26" s="8"/>
      <c r="G26" s="8"/>
      <c r="H26" s="8"/>
      <c r="I26" s="8"/>
      <c r="J26" s="8"/>
      <c r="K26" s="8"/>
      <c r="L26" s="9"/>
      <c r="W26" s="222" t="s">
        <v>6</v>
      </c>
    </row>
    <row r="27" spans="2:23" x14ac:dyDescent="0.25">
      <c r="B27" s="7"/>
      <c r="C27" s="8"/>
      <c r="D27" s="8"/>
      <c r="E27" s="8"/>
      <c r="F27" s="8"/>
      <c r="G27" s="8"/>
      <c r="H27" s="8"/>
      <c r="I27" s="8"/>
      <c r="J27" s="8"/>
      <c r="K27" s="8"/>
      <c r="L27" s="9"/>
      <c r="W27" s="222" t="s">
        <v>46</v>
      </c>
    </row>
    <row r="28" spans="2:23" x14ac:dyDescent="0.25">
      <c r="B28" s="7"/>
      <c r="C28" s="19" t="s">
        <v>32</v>
      </c>
      <c r="D28" s="8"/>
      <c r="E28" s="8"/>
      <c r="F28" s="8"/>
      <c r="G28" s="8"/>
      <c r="H28" s="8"/>
      <c r="I28" s="8"/>
      <c r="J28" s="8"/>
      <c r="K28" s="8"/>
      <c r="L28" s="9"/>
      <c r="W28" s="222" t="s">
        <v>47</v>
      </c>
    </row>
    <row r="29" spans="2:23" x14ac:dyDescent="0.25">
      <c r="B29" s="7"/>
      <c r="C29" s="8"/>
      <c r="D29" s="8"/>
      <c r="E29" s="8"/>
      <c r="F29" s="8"/>
      <c r="G29" s="8"/>
      <c r="H29" s="8"/>
      <c r="I29" s="8"/>
      <c r="J29" s="8"/>
      <c r="K29" s="8"/>
      <c r="L29" s="9"/>
      <c r="W29" s="222" t="s">
        <v>48</v>
      </c>
    </row>
    <row r="30" spans="2:23" x14ac:dyDescent="0.25">
      <c r="B30" s="7"/>
      <c r="C30" s="20" t="s">
        <v>49</v>
      </c>
      <c r="D30" s="8"/>
      <c r="E30" s="8"/>
      <c r="F30" s="8"/>
      <c r="G30" s="8"/>
      <c r="H30" s="8"/>
      <c r="I30" s="8"/>
      <c r="J30" s="8"/>
      <c r="K30" s="8"/>
      <c r="L30" s="9"/>
      <c r="W30" s="222" t="s">
        <v>50</v>
      </c>
    </row>
    <row r="31" spans="2:23" x14ac:dyDescent="0.25">
      <c r="B31" s="7"/>
      <c r="C31" s="20"/>
      <c r="D31" s="8"/>
      <c r="E31" s="8"/>
      <c r="F31" s="8"/>
      <c r="G31" s="8"/>
      <c r="H31" s="8"/>
      <c r="I31" s="8"/>
      <c r="J31" s="8"/>
      <c r="K31" s="8"/>
      <c r="L31" s="9"/>
      <c r="W31" s="222" t="s">
        <v>51</v>
      </c>
    </row>
    <row r="32" spans="2:23" ht="30" customHeight="1" x14ac:dyDescent="0.25">
      <c r="B32" s="7"/>
      <c r="C32" s="23"/>
      <c r="D32" s="8"/>
      <c r="E32" s="8"/>
      <c r="F32" s="8"/>
      <c r="G32" s="8"/>
      <c r="H32" s="8"/>
      <c r="I32" s="8"/>
      <c r="J32" s="8"/>
      <c r="K32" s="8"/>
      <c r="L32" s="9"/>
      <c r="W32" s="222" t="s">
        <v>52</v>
      </c>
    </row>
    <row r="33" spans="2:23" x14ac:dyDescent="0.25">
      <c r="B33" s="7"/>
      <c r="C33" s="8"/>
      <c r="D33" s="8"/>
      <c r="E33" s="8"/>
      <c r="F33" s="8"/>
      <c r="G33" s="8"/>
      <c r="H33" s="8"/>
      <c r="I33" s="8"/>
      <c r="J33" s="8"/>
      <c r="K33" s="8"/>
      <c r="L33" s="9"/>
      <c r="W33" s="222" t="s">
        <v>18</v>
      </c>
    </row>
    <row r="34" spans="2:23" ht="18.75" x14ac:dyDescent="0.3">
      <c r="B34" s="7"/>
      <c r="C34" s="11"/>
      <c r="D34" s="8"/>
      <c r="E34" s="8"/>
      <c r="F34" s="8"/>
      <c r="G34" s="8"/>
      <c r="H34" s="8"/>
      <c r="I34" s="8"/>
      <c r="J34" s="8"/>
      <c r="K34" s="8"/>
      <c r="L34" s="9"/>
      <c r="W34" s="222" t="s">
        <v>20</v>
      </c>
    </row>
    <row r="35" spans="2:23" x14ac:dyDescent="0.25">
      <c r="B35" s="7"/>
      <c r="C35" s="8"/>
      <c r="D35" s="8"/>
      <c r="E35" s="8"/>
      <c r="F35" s="8"/>
      <c r="G35" s="8"/>
      <c r="H35" s="8"/>
      <c r="I35" s="8"/>
      <c r="J35" s="8"/>
      <c r="K35" s="8"/>
      <c r="L35" s="9"/>
      <c r="W35" s="222" t="s">
        <v>53</v>
      </c>
    </row>
    <row r="36" spans="2:23" ht="25.5" customHeight="1" x14ac:dyDescent="0.35">
      <c r="B36" s="7"/>
      <c r="C36" s="18" t="s">
        <v>273</v>
      </c>
      <c r="D36" s="8"/>
      <c r="E36" s="8"/>
      <c r="F36" s="8"/>
      <c r="G36" s="8"/>
      <c r="H36" s="8"/>
      <c r="I36" s="8"/>
      <c r="J36" s="8"/>
      <c r="K36" s="8"/>
      <c r="L36" s="9"/>
      <c r="W36" s="222" t="s">
        <v>54</v>
      </c>
    </row>
    <row r="37" spans="2:23" x14ac:dyDescent="0.25">
      <c r="B37" s="7"/>
      <c r="C37" s="8"/>
      <c r="D37" s="8"/>
      <c r="E37" s="8"/>
      <c r="F37" s="8"/>
      <c r="G37" s="8"/>
      <c r="H37" s="8"/>
      <c r="I37" s="8"/>
      <c r="J37" s="8"/>
      <c r="K37" s="8"/>
      <c r="L37" s="9"/>
      <c r="W37" s="222" t="s">
        <v>55</v>
      </c>
    </row>
    <row r="38" spans="2:23" x14ac:dyDescent="0.25">
      <c r="B38" s="7"/>
      <c r="C38" s="24" t="s">
        <v>56</v>
      </c>
      <c r="D38" s="8"/>
      <c r="E38" s="8"/>
      <c r="F38" s="8"/>
      <c r="G38" s="8"/>
      <c r="H38" s="8"/>
      <c r="I38" s="8"/>
      <c r="J38" s="8"/>
      <c r="K38" s="8"/>
      <c r="L38" s="9"/>
      <c r="W38" s="222" t="s">
        <v>57</v>
      </c>
    </row>
    <row r="39" spans="2:23" x14ac:dyDescent="0.25">
      <c r="B39" s="7"/>
      <c r="C39" s="24"/>
      <c r="D39" s="8"/>
      <c r="E39" s="8"/>
      <c r="F39" s="8"/>
      <c r="G39" s="8"/>
      <c r="H39" s="8"/>
      <c r="I39" s="8"/>
      <c r="J39" s="8"/>
      <c r="K39" s="8"/>
      <c r="L39" s="9"/>
      <c r="W39" s="222" t="s">
        <v>23</v>
      </c>
    </row>
    <row r="40" spans="2:23" ht="18.75" x14ac:dyDescent="0.3">
      <c r="B40" s="7"/>
      <c r="C40" s="21" t="s">
        <v>274</v>
      </c>
      <c r="D40" s="8"/>
      <c r="E40" s="8"/>
      <c r="F40" s="8"/>
      <c r="G40" s="8"/>
      <c r="H40" s="8"/>
      <c r="I40" s="8"/>
      <c r="J40" s="8"/>
      <c r="K40" s="8"/>
      <c r="L40" s="9"/>
      <c r="W40" s="222" t="s">
        <v>58</v>
      </c>
    </row>
    <row r="41" spans="2:23" ht="51" customHeight="1" x14ac:dyDescent="0.25">
      <c r="B41" s="7"/>
      <c r="C41" s="311" t="s">
        <v>59</v>
      </c>
      <c r="D41" s="311"/>
      <c r="E41" s="311"/>
      <c r="F41" s="311"/>
      <c r="G41" s="311"/>
      <c r="H41" s="311"/>
      <c r="I41" s="311"/>
      <c r="J41" s="8"/>
      <c r="K41" s="8"/>
      <c r="L41" s="9"/>
      <c r="W41" s="222" t="s">
        <v>60</v>
      </c>
    </row>
    <row r="42" spans="2:23" ht="21" x14ac:dyDescent="0.35">
      <c r="B42" s="25"/>
      <c r="C42" s="26"/>
      <c r="D42" s="8"/>
      <c r="E42" s="8"/>
      <c r="F42" s="8"/>
      <c r="G42" s="8"/>
      <c r="H42" s="8"/>
      <c r="I42" s="8"/>
      <c r="J42" s="8"/>
      <c r="K42" s="8"/>
      <c r="L42" s="9"/>
    </row>
    <row r="43" spans="2:23" ht="24.75" customHeight="1" x14ac:dyDescent="0.25">
      <c r="B43" s="7"/>
      <c r="C43" s="27" t="s">
        <v>61</v>
      </c>
      <c r="D43" s="28"/>
      <c r="E43" s="8"/>
      <c r="F43" s="8"/>
      <c r="G43" s="29" t="s">
        <v>62</v>
      </c>
      <c r="H43" s="8"/>
      <c r="I43" s="8"/>
      <c r="J43" s="8"/>
      <c r="K43" s="8"/>
      <c r="L43" s="9"/>
    </row>
    <row r="44" spans="2:23" ht="42.75" customHeight="1" x14ac:dyDescent="0.25">
      <c r="B44" s="7"/>
      <c r="C44" s="261"/>
      <c r="D44" s="243"/>
      <c r="E44" s="8"/>
      <c r="F44" s="308"/>
      <c r="G44" s="309"/>
      <c r="H44" s="309"/>
      <c r="I44" s="310"/>
      <c r="J44" s="8"/>
      <c r="K44" s="8"/>
      <c r="L44" s="9"/>
    </row>
    <row r="45" spans="2:23" ht="21" x14ac:dyDescent="0.35">
      <c r="B45" s="25"/>
      <c r="C45" s="27" t="s">
        <v>241</v>
      </c>
      <c r="D45" s="28"/>
      <c r="E45" s="8"/>
      <c r="F45" s="8"/>
      <c r="G45" s="29" t="s">
        <v>62</v>
      </c>
      <c r="H45" s="8"/>
      <c r="I45" s="8"/>
      <c r="J45" s="8"/>
      <c r="K45" s="8"/>
      <c r="L45" s="9"/>
    </row>
    <row r="46" spans="2:23" ht="42.75" customHeight="1" x14ac:dyDescent="0.25">
      <c r="B46" s="7"/>
      <c r="C46" s="261"/>
      <c r="D46" s="243"/>
      <c r="E46" s="8"/>
      <c r="F46" s="308"/>
      <c r="G46" s="309"/>
      <c r="H46" s="309"/>
      <c r="I46" s="310"/>
      <c r="J46" s="8"/>
      <c r="K46" s="8"/>
      <c r="L46" s="9"/>
    </row>
    <row r="47" spans="2:23" ht="53.25" customHeight="1" x14ac:dyDescent="0.35">
      <c r="B47" s="7"/>
      <c r="C47" s="304" t="s">
        <v>63</v>
      </c>
      <c r="D47" s="304"/>
      <c r="E47" s="304"/>
      <c r="F47" s="304"/>
      <c r="G47" s="304"/>
      <c r="H47" s="304"/>
      <c r="I47" s="304"/>
      <c r="J47" s="304"/>
      <c r="K47" s="304"/>
      <c r="L47" s="9"/>
    </row>
    <row r="48" spans="2:23" x14ac:dyDescent="0.25">
      <c r="B48" s="7"/>
      <c r="C48" s="19" t="s">
        <v>64</v>
      </c>
      <c r="D48" s="8"/>
      <c r="E48" s="8"/>
      <c r="F48" s="8"/>
      <c r="G48" s="8"/>
      <c r="H48" s="8"/>
      <c r="I48" s="8"/>
      <c r="J48" s="8"/>
      <c r="K48" s="8"/>
      <c r="L48" s="9"/>
    </row>
    <row r="49" spans="2:23" x14ac:dyDescent="0.25">
      <c r="B49" s="7"/>
      <c r="C49" s="8"/>
      <c r="D49" s="8"/>
      <c r="E49" s="8"/>
      <c r="F49" s="8"/>
      <c r="G49" s="8"/>
      <c r="H49" s="8"/>
      <c r="I49" s="8"/>
      <c r="J49" s="8"/>
      <c r="K49" s="8"/>
      <c r="L49" s="9"/>
    </row>
    <row r="50" spans="2:23" x14ac:dyDescent="0.25">
      <c r="B50" s="7"/>
      <c r="C50" s="23"/>
      <c r="D50" s="8"/>
      <c r="E50" s="8"/>
      <c r="F50" s="8"/>
      <c r="G50" s="8"/>
      <c r="H50" s="8"/>
      <c r="I50" s="8"/>
      <c r="J50" s="8"/>
      <c r="K50" s="8"/>
      <c r="L50" s="9"/>
      <c r="W50" t="s">
        <v>65</v>
      </c>
    </row>
    <row r="51" spans="2:23" x14ac:dyDescent="0.25">
      <c r="B51" s="7"/>
      <c r="C51" s="8"/>
      <c r="D51" s="8"/>
      <c r="E51" s="8"/>
      <c r="F51" s="8"/>
      <c r="G51" s="8"/>
      <c r="H51" s="8"/>
      <c r="I51" s="8"/>
      <c r="J51" s="8"/>
      <c r="K51" s="8"/>
      <c r="L51" s="9"/>
      <c r="W51" t="s">
        <v>66</v>
      </c>
    </row>
    <row r="52" spans="2:23" x14ac:dyDescent="0.25">
      <c r="B52" s="32" t="s">
        <v>242</v>
      </c>
      <c r="C52" s="20" t="s">
        <v>243</v>
      </c>
      <c r="D52" s="30"/>
      <c r="E52" s="8"/>
      <c r="F52" s="8"/>
      <c r="G52" s="8"/>
      <c r="H52" s="8"/>
      <c r="I52" s="8"/>
      <c r="J52" s="8"/>
      <c r="K52" s="8"/>
      <c r="L52" s="9"/>
      <c r="W52" t="s">
        <v>67</v>
      </c>
    </row>
    <row r="53" spans="2:23" x14ac:dyDescent="0.25">
      <c r="B53" s="7"/>
      <c r="C53" s="8"/>
      <c r="D53" s="8"/>
      <c r="E53" s="8"/>
      <c r="F53" s="8"/>
      <c r="G53" s="8"/>
      <c r="H53" s="8"/>
      <c r="I53" s="8"/>
      <c r="J53" s="8"/>
      <c r="K53" s="8"/>
      <c r="L53" s="9"/>
      <c r="W53" t="s">
        <v>68</v>
      </c>
    </row>
    <row r="54" spans="2:23" ht="15.75" thickBot="1" x14ac:dyDescent="0.3">
      <c r="B54" s="33"/>
      <c r="C54" s="34"/>
      <c r="D54" s="34"/>
      <c r="E54" s="34"/>
      <c r="F54" s="34"/>
      <c r="G54" s="34"/>
      <c r="H54" s="34"/>
      <c r="I54" s="34"/>
      <c r="J54" s="34"/>
      <c r="K54" s="34"/>
      <c r="L54" s="35"/>
    </row>
    <row r="55" spans="2:23" ht="15.75" thickTop="1" x14ac:dyDescent="0.25"/>
  </sheetData>
  <protectedRanges>
    <protectedRange sqref="E18 E20 E22 F44 C44 F46 C46" name="Oblast1"/>
  </protectedRanges>
  <mergeCells count="7">
    <mergeCell ref="C47:K47"/>
    <mergeCell ref="E18:H18"/>
    <mergeCell ref="E20:H20"/>
    <mergeCell ref="E22:H22"/>
    <mergeCell ref="F44:I44"/>
    <mergeCell ref="C41:I41"/>
    <mergeCell ref="F46:I46"/>
  </mergeCells>
  <dataValidations count="5">
    <dataValidation type="whole" allowBlank="1" showInputMessage="1" showErrorMessage="1" errorTitle="Chybný počet měsíců" error="Počet měsíců musí být mezi 1 a 12" sqref="C44" xr:uid="{00000000-0002-0000-0100-000000000000}">
      <formula1>1</formula1>
      <formula2>12</formula2>
    </dataValidation>
    <dataValidation type="whole" operator="greaterThan" allowBlank="1" showInputMessage="1" showErrorMessage="1" error="Do pole lze zadat pouze číslo" sqref="E20:H20 E22:H22" xr:uid="{00000000-0002-0000-0100-000001000000}">
      <formula1>0</formula1>
    </dataValidation>
    <dataValidation type="list" allowBlank="1" showInputMessage="1" showErrorMessage="1" sqref="C32" xr:uid="{00000000-0002-0000-0100-000002000000}">
      <formula1>$W$8:$W$41</formula1>
    </dataValidation>
    <dataValidation type="list" allowBlank="1" showInputMessage="1" showErrorMessage="1" sqref="C50" xr:uid="{00000000-0002-0000-0100-000003000000}">
      <formula1>$W$50:$W$53</formula1>
    </dataValidation>
    <dataValidation type="whole" allowBlank="1" showInputMessage="1" showErrorMessage="1" errorTitle="Chybný počet měsíců" error="Počet měsíců musí být mezi 1 a 12" sqref="C46" xr:uid="{E2574E8E-6031-475D-85CD-C6B7A2E1693A}">
      <formula1>1</formula1>
      <formula2>365</formula2>
    </dataValidation>
  </dataValidations>
  <pageMargins left="0.7" right="0.7" top="0.75" bottom="0.75" header="0.3" footer="0.3"/>
  <pageSetup paperSize="8"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0">
    <tabColor rgb="FF99FF33"/>
  </sheetPr>
  <dimension ref="B1:AW165"/>
  <sheetViews>
    <sheetView showGridLines="0" zoomScale="80" zoomScaleNormal="80" workbookViewId="0">
      <pane ySplit="3" topLeftCell="A4" activePane="bottomLeft" state="frozen"/>
      <selection pane="bottomLeft" activeCell="D90" sqref="D90"/>
    </sheetView>
  </sheetViews>
  <sheetFormatPr defaultColWidth="9.140625" defaultRowHeight="15" x14ac:dyDescent="0.25"/>
  <cols>
    <col min="2" max="2" width="6.42578125" customWidth="1"/>
    <col min="3" max="3" width="7" customWidth="1"/>
    <col min="4" max="4" width="45.28515625" customWidth="1"/>
    <col min="5" max="5" width="33.140625" customWidth="1"/>
    <col min="6" max="6" width="64.140625" customWidth="1"/>
    <col min="7" max="7" width="22.7109375" customWidth="1"/>
  </cols>
  <sheetData>
    <row r="1" spans="2:49" ht="15.75" thickTop="1" x14ac:dyDescent="0.25">
      <c r="B1" s="37"/>
      <c r="C1" s="38"/>
      <c r="D1" s="38"/>
      <c r="E1" s="38"/>
      <c r="F1" s="38"/>
      <c r="G1" s="39"/>
      <c r="AM1" s="36"/>
      <c r="AV1" s="1"/>
      <c r="AW1" s="1"/>
    </row>
    <row r="2" spans="2:49" x14ac:dyDescent="0.25">
      <c r="B2" s="40"/>
      <c r="C2" s="41"/>
      <c r="D2" s="41"/>
      <c r="E2" s="41"/>
      <c r="F2" s="41"/>
      <c r="G2" s="42"/>
      <c r="AM2" s="36"/>
    </row>
    <row r="3" spans="2:49" x14ac:dyDescent="0.25">
      <c r="B3" s="40"/>
      <c r="C3" s="41"/>
      <c r="D3" s="41"/>
      <c r="E3" s="41"/>
      <c r="F3" s="41"/>
      <c r="G3" s="42"/>
      <c r="AM3" s="36"/>
    </row>
    <row r="4" spans="2:49" x14ac:dyDescent="0.25">
      <c r="B4" s="40"/>
      <c r="C4" s="41"/>
      <c r="D4" s="41"/>
      <c r="E4" s="41"/>
      <c r="F4" s="41"/>
      <c r="G4" s="42"/>
      <c r="AM4" s="36"/>
    </row>
    <row r="5" spans="2:49" x14ac:dyDescent="0.25">
      <c r="B5" s="40"/>
      <c r="C5" s="41"/>
      <c r="D5" s="41"/>
      <c r="E5" s="41"/>
      <c r="F5" s="41"/>
      <c r="G5" s="42"/>
      <c r="AM5" s="36"/>
    </row>
    <row r="6" spans="2:49" ht="18.75" x14ac:dyDescent="0.3">
      <c r="B6" s="40"/>
      <c r="C6" s="43" t="s">
        <v>272</v>
      </c>
      <c r="D6" s="44"/>
      <c r="E6" s="44"/>
      <c r="F6" s="44"/>
      <c r="G6" s="42"/>
      <c r="AM6" s="36"/>
    </row>
    <row r="7" spans="2:49" ht="18" x14ac:dyDescent="0.25">
      <c r="B7" s="40"/>
      <c r="C7" s="45"/>
      <c r="D7" s="45"/>
      <c r="E7" s="45"/>
      <c r="F7" s="44"/>
      <c r="G7" s="42"/>
      <c r="AM7" s="6"/>
    </row>
    <row r="8" spans="2:49" x14ac:dyDescent="0.25">
      <c r="B8" s="40"/>
      <c r="C8" s="41"/>
      <c r="D8" s="41"/>
      <c r="E8" s="41"/>
      <c r="F8" s="41"/>
      <c r="G8" s="42"/>
      <c r="AM8" s="6"/>
    </row>
    <row r="9" spans="2:49" ht="21" x14ac:dyDescent="0.35">
      <c r="B9" s="40"/>
      <c r="C9" s="46" t="s">
        <v>275</v>
      </c>
      <c r="D9" s="47"/>
      <c r="E9" s="47"/>
      <c r="F9" s="47"/>
      <c r="G9" s="42"/>
    </row>
    <row r="10" spans="2:49" x14ac:dyDescent="0.25">
      <c r="B10" s="40"/>
      <c r="C10" s="41"/>
      <c r="D10" s="41"/>
      <c r="E10" s="41"/>
      <c r="F10" s="41"/>
      <c r="G10" s="42"/>
    </row>
    <row r="11" spans="2:49" x14ac:dyDescent="0.25">
      <c r="B11" s="40"/>
      <c r="C11" s="48" t="s">
        <v>69</v>
      </c>
      <c r="D11" s="48"/>
      <c r="E11" s="48"/>
      <c r="F11" s="48"/>
      <c r="G11" s="49"/>
    </row>
    <row r="12" spans="2:49" ht="39" customHeight="1" x14ac:dyDescent="0.25">
      <c r="B12" s="40"/>
      <c r="C12" s="312" t="s">
        <v>70</v>
      </c>
      <c r="D12" s="312"/>
      <c r="E12" s="312"/>
      <c r="F12" s="312"/>
      <c r="G12" s="42"/>
    </row>
    <row r="13" spans="2:49" ht="29.25" customHeight="1" x14ac:dyDescent="0.25">
      <c r="B13" s="40"/>
      <c r="C13" s="8"/>
      <c r="D13" s="312" t="s">
        <v>71</v>
      </c>
      <c r="E13" s="312"/>
      <c r="F13" s="312"/>
      <c r="G13" s="49"/>
    </row>
    <row r="14" spans="2:49" ht="58.5" customHeight="1" x14ac:dyDescent="0.3">
      <c r="B14" s="40"/>
      <c r="C14" s="314" t="s">
        <v>251</v>
      </c>
      <c r="D14" s="314"/>
      <c r="E14" s="314"/>
      <c r="F14" s="314"/>
      <c r="G14" s="49"/>
    </row>
    <row r="15" spans="2:49" ht="41.25" customHeight="1" thickBot="1" x14ac:dyDescent="0.35">
      <c r="B15" s="40"/>
      <c r="C15" s="50"/>
      <c r="D15" s="320"/>
      <c r="E15" s="320"/>
      <c r="F15" s="320"/>
      <c r="G15" s="52"/>
    </row>
    <row r="16" spans="2:49" ht="91.5" customHeight="1" thickBot="1" x14ac:dyDescent="0.35">
      <c r="B16" s="40"/>
      <c r="C16" s="50"/>
      <c r="D16" s="53" t="s">
        <v>276</v>
      </c>
      <c r="E16" s="231">
        <f>E20+E22+E23+E24+E25+E26+E27+E28+E29+E33+E34+E35+E36+E50+E52+E53+E54+E55+E56+E60+E61+E62+E66+E67+E68+E69+E70+E71+E75+E76+E77+E78+E79+E83+E84+E85+E88+E89+E90+E91+E92</f>
        <v>0</v>
      </c>
      <c r="F16" s="51"/>
      <c r="G16" s="52"/>
    </row>
    <row r="17" spans="2:7" ht="53.25" customHeight="1" thickBot="1" x14ac:dyDescent="0.35">
      <c r="B17" s="40"/>
      <c r="C17" s="50"/>
      <c r="D17" s="54"/>
      <c r="E17" s="8"/>
      <c r="F17" s="51"/>
      <c r="G17" s="52"/>
    </row>
    <row r="18" spans="2:7" ht="123.75" customHeight="1" x14ac:dyDescent="0.3">
      <c r="B18" s="40"/>
      <c r="C18" s="55"/>
      <c r="D18" s="56" t="s">
        <v>72</v>
      </c>
      <c r="E18" s="57" t="s">
        <v>73</v>
      </c>
      <c r="F18" s="58" t="s">
        <v>62</v>
      </c>
      <c r="G18" s="52"/>
    </row>
    <row r="19" spans="2:7" ht="60" customHeight="1" x14ac:dyDescent="0.3">
      <c r="B19" s="40"/>
      <c r="C19" s="50"/>
      <c r="D19" s="59" t="s">
        <v>74</v>
      </c>
      <c r="E19" s="60">
        <f>SUM(E20:E29)</f>
        <v>0</v>
      </c>
      <c r="F19" s="62"/>
      <c r="G19" s="52"/>
    </row>
    <row r="20" spans="2:7" ht="30.75" customHeight="1" x14ac:dyDescent="0.25">
      <c r="B20" s="40"/>
      <c r="C20" s="50"/>
      <c r="D20" s="63" t="s">
        <v>75</v>
      </c>
      <c r="E20" s="315"/>
      <c r="F20" s="317"/>
      <c r="G20" s="42"/>
    </row>
    <row r="21" spans="2:7" ht="62.25" customHeight="1" x14ac:dyDescent="0.25">
      <c r="B21" s="40"/>
      <c r="C21" s="50"/>
      <c r="D21" s="64" t="s">
        <v>76</v>
      </c>
      <c r="E21" s="316"/>
      <c r="F21" s="318"/>
      <c r="G21" s="42"/>
    </row>
    <row r="22" spans="2:7" ht="60" customHeight="1" x14ac:dyDescent="0.25">
      <c r="B22" s="40"/>
      <c r="C22" s="50"/>
      <c r="D22" s="65" t="s">
        <v>77</v>
      </c>
      <c r="E22" s="66"/>
      <c r="F22" s="67"/>
      <c r="G22" s="42"/>
    </row>
    <row r="23" spans="2:7" ht="60" customHeight="1" x14ac:dyDescent="0.25">
      <c r="B23" s="40"/>
      <c r="C23" s="50"/>
      <c r="D23" s="68" t="s">
        <v>78</v>
      </c>
      <c r="E23" s="66"/>
      <c r="F23" s="69"/>
      <c r="G23" s="42"/>
    </row>
    <row r="24" spans="2:7" ht="60" customHeight="1" x14ac:dyDescent="0.25">
      <c r="B24" s="40"/>
      <c r="C24" s="50"/>
      <c r="D24" s="68" t="s">
        <v>79</v>
      </c>
      <c r="E24" s="66"/>
      <c r="F24" s="69"/>
      <c r="G24" s="42"/>
    </row>
    <row r="25" spans="2:7" ht="60" customHeight="1" x14ac:dyDescent="0.25">
      <c r="B25" s="40"/>
      <c r="C25" s="50"/>
      <c r="D25" s="65" t="s">
        <v>80</v>
      </c>
      <c r="E25" s="66"/>
      <c r="F25" s="69"/>
      <c r="G25" s="42"/>
    </row>
    <row r="26" spans="2:7" ht="60" customHeight="1" x14ac:dyDescent="0.25">
      <c r="B26" s="40"/>
      <c r="C26" s="50"/>
      <c r="D26" s="68" t="s">
        <v>81</v>
      </c>
      <c r="E26" s="66"/>
      <c r="F26" s="69"/>
      <c r="G26" s="42"/>
    </row>
    <row r="27" spans="2:7" ht="60" customHeight="1" x14ac:dyDescent="0.25">
      <c r="B27" s="40"/>
      <c r="C27" s="50"/>
      <c r="D27" s="70" t="s">
        <v>82</v>
      </c>
      <c r="E27" s="66"/>
      <c r="F27" s="69"/>
      <c r="G27" s="42"/>
    </row>
    <row r="28" spans="2:7" ht="60" customHeight="1" x14ac:dyDescent="0.25">
      <c r="B28" s="40"/>
      <c r="C28" s="50"/>
      <c r="D28" s="70" t="s">
        <v>83</v>
      </c>
      <c r="E28" s="66"/>
      <c r="F28" s="69"/>
      <c r="G28" s="42"/>
    </row>
    <row r="29" spans="2:7" ht="60" customHeight="1" thickBot="1" x14ac:dyDescent="0.3">
      <c r="B29" s="40"/>
      <c r="C29" s="50"/>
      <c r="D29" s="296" t="s">
        <v>290</v>
      </c>
      <c r="E29" s="241"/>
      <c r="F29" s="73"/>
      <c r="G29" s="42"/>
    </row>
    <row r="30" spans="2:7" ht="45.75" customHeight="1" thickBot="1" x14ac:dyDescent="0.3">
      <c r="B30" s="40"/>
      <c r="C30" s="50"/>
      <c r="D30" s="74"/>
      <c r="E30" s="74"/>
      <c r="F30" s="75"/>
      <c r="G30" s="42"/>
    </row>
    <row r="31" spans="2:7" ht="129" customHeight="1" x14ac:dyDescent="0.25">
      <c r="B31" s="40"/>
      <c r="C31" s="50"/>
      <c r="D31" s="76" t="s">
        <v>72</v>
      </c>
      <c r="E31" s="77" t="s">
        <v>84</v>
      </c>
      <c r="F31" s="58" t="s">
        <v>62</v>
      </c>
      <c r="G31" s="42"/>
    </row>
    <row r="32" spans="2:7" ht="60" customHeight="1" x14ac:dyDescent="0.25">
      <c r="B32" s="40"/>
      <c r="C32" s="50"/>
      <c r="D32" s="59" t="s">
        <v>85</v>
      </c>
      <c r="E32" s="60">
        <f>SUM(E33:E36)</f>
        <v>0</v>
      </c>
      <c r="F32" s="62"/>
      <c r="G32" s="42"/>
    </row>
    <row r="33" spans="2:7" ht="60" customHeight="1" x14ac:dyDescent="0.25">
      <c r="B33" s="40"/>
      <c r="C33" s="50"/>
      <c r="D33" s="78" t="s">
        <v>86</v>
      </c>
      <c r="E33" s="66"/>
      <c r="F33" s="69"/>
      <c r="G33" s="42"/>
    </row>
    <row r="34" spans="2:7" ht="60" customHeight="1" x14ac:dyDescent="0.25">
      <c r="B34" s="40"/>
      <c r="C34" s="50"/>
      <c r="D34" s="78" t="s">
        <v>87</v>
      </c>
      <c r="E34" s="66"/>
      <c r="F34" s="69"/>
      <c r="G34" s="42"/>
    </row>
    <row r="35" spans="2:7" ht="60" customHeight="1" x14ac:dyDescent="0.25">
      <c r="B35" s="40"/>
      <c r="C35" s="50"/>
      <c r="D35" s="78" t="s">
        <v>88</v>
      </c>
      <c r="E35" s="66"/>
      <c r="F35" s="69"/>
      <c r="G35" s="42"/>
    </row>
    <row r="36" spans="2:7" ht="60" customHeight="1" x14ac:dyDescent="0.25">
      <c r="B36" s="40"/>
      <c r="C36" s="50"/>
      <c r="D36" s="80" t="s">
        <v>89</v>
      </c>
      <c r="E36" s="81">
        <f>E37+E38+E39+E40+E41+E42+E43+E44+E45+E46</f>
        <v>0</v>
      </c>
      <c r="F36" s="61"/>
      <c r="G36" s="82"/>
    </row>
    <row r="37" spans="2:7" ht="60" customHeight="1" x14ac:dyDescent="0.25">
      <c r="B37" s="40"/>
      <c r="C37" s="50"/>
      <c r="D37" s="78" t="s">
        <v>90</v>
      </c>
      <c r="E37" s="66"/>
      <c r="F37" s="69"/>
      <c r="G37" s="42"/>
    </row>
    <row r="38" spans="2:7" ht="60" customHeight="1" x14ac:dyDescent="0.25">
      <c r="B38" s="40"/>
      <c r="C38" s="50"/>
      <c r="D38" s="78" t="s">
        <v>91</v>
      </c>
      <c r="E38" s="66"/>
      <c r="F38" s="69"/>
      <c r="G38" s="42"/>
    </row>
    <row r="39" spans="2:7" ht="60" customHeight="1" x14ac:dyDescent="0.25">
      <c r="B39" s="40"/>
      <c r="C39" s="50"/>
      <c r="D39" s="78" t="s">
        <v>92</v>
      </c>
      <c r="E39" s="66"/>
      <c r="F39" s="69"/>
      <c r="G39" s="42"/>
    </row>
    <row r="40" spans="2:7" ht="60" customHeight="1" x14ac:dyDescent="0.25">
      <c r="B40" s="40"/>
      <c r="C40" s="50"/>
      <c r="D40" s="78" t="s">
        <v>93</v>
      </c>
      <c r="E40" s="66"/>
      <c r="F40" s="69"/>
      <c r="G40" s="42"/>
    </row>
    <row r="41" spans="2:7" ht="60" customHeight="1" x14ac:dyDescent="0.25">
      <c r="B41" s="40"/>
      <c r="C41" s="50"/>
      <c r="D41" s="78" t="s">
        <v>94</v>
      </c>
      <c r="E41" s="66"/>
      <c r="F41" s="69"/>
      <c r="G41" s="42"/>
    </row>
    <row r="42" spans="2:7" ht="60" customHeight="1" x14ac:dyDescent="0.25">
      <c r="B42" s="40"/>
      <c r="C42" s="50"/>
      <c r="D42" s="83" t="s">
        <v>95</v>
      </c>
      <c r="E42" s="66"/>
      <c r="F42" s="67"/>
      <c r="G42" s="42"/>
    </row>
    <row r="43" spans="2:7" ht="60" customHeight="1" x14ac:dyDescent="0.25">
      <c r="B43" s="40"/>
      <c r="C43" s="50"/>
      <c r="D43" s="83" t="s">
        <v>96</v>
      </c>
      <c r="E43" s="66"/>
      <c r="F43" s="69"/>
      <c r="G43" s="42"/>
    </row>
    <row r="44" spans="2:7" ht="60" customHeight="1" x14ac:dyDescent="0.25">
      <c r="B44" s="40"/>
      <c r="C44" s="50"/>
      <c r="D44" s="78" t="s">
        <v>97</v>
      </c>
      <c r="E44" s="66"/>
      <c r="F44" s="69"/>
      <c r="G44" s="42"/>
    </row>
    <row r="45" spans="2:7" ht="60" customHeight="1" x14ac:dyDescent="0.25">
      <c r="B45" s="40"/>
      <c r="C45" s="50"/>
      <c r="D45" s="84" t="s">
        <v>98</v>
      </c>
      <c r="E45" s="66"/>
      <c r="F45" s="69"/>
      <c r="G45" s="42"/>
    </row>
    <row r="46" spans="2:7" ht="60" customHeight="1" thickBot="1" x14ac:dyDescent="0.3">
      <c r="B46" s="40"/>
      <c r="C46" s="50"/>
      <c r="D46" s="86" t="s">
        <v>289</v>
      </c>
      <c r="E46" s="241"/>
      <c r="F46" s="73"/>
      <c r="G46" s="42"/>
    </row>
    <row r="47" spans="2:7" ht="59.25" customHeight="1" thickBot="1" x14ac:dyDescent="0.3">
      <c r="B47" s="40"/>
      <c r="C47" s="50"/>
      <c r="D47" s="88"/>
      <c r="E47" s="89"/>
      <c r="F47" s="90"/>
      <c r="G47" s="42"/>
    </row>
    <row r="48" spans="2:7" ht="116.25" customHeight="1" x14ac:dyDescent="0.25">
      <c r="B48" s="40"/>
      <c r="C48" s="50"/>
      <c r="D48" s="76" t="s">
        <v>72</v>
      </c>
      <c r="E48" s="77" t="s">
        <v>84</v>
      </c>
      <c r="F48" s="58" t="s">
        <v>62</v>
      </c>
      <c r="G48" s="42"/>
    </row>
    <row r="49" spans="2:7" ht="60" customHeight="1" x14ac:dyDescent="0.25">
      <c r="B49" s="40"/>
      <c r="C49" s="50"/>
      <c r="D49" s="59" t="s">
        <v>99</v>
      </c>
      <c r="E49" s="60">
        <f>SUM(E50:E56)</f>
        <v>0</v>
      </c>
      <c r="F49" s="62"/>
      <c r="G49" s="42"/>
    </row>
    <row r="50" spans="2:7" ht="60" customHeight="1" x14ac:dyDescent="0.25">
      <c r="B50" s="40"/>
      <c r="C50" s="50"/>
      <c r="D50" s="78" t="s">
        <v>100</v>
      </c>
      <c r="E50" s="66"/>
      <c r="F50" s="69"/>
      <c r="G50" s="42"/>
    </row>
    <row r="51" spans="2:7" ht="60" customHeight="1" x14ac:dyDescent="0.25">
      <c r="B51" s="40"/>
      <c r="C51" s="50"/>
      <c r="D51" s="59" t="s">
        <v>101</v>
      </c>
      <c r="E51" s="61"/>
      <c r="F51" s="62"/>
      <c r="G51" s="42"/>
    </row>
    <row r="52" spans="2:7" ht="60" customHeight="1" x14ac:dyDescent="0.25">
      <c r="B52" s="40"/>
      <c r="C52" s="50"/>
      <c r="D52" s="78" t="s">
        <v>102</v>
      </c>
      <c r="E52" s="66"/>
      <c r="F52" s="69"/>
      <c r="G52" s="42"/>
    </row>
    <row r="53" spans="2:7" ht="60" customHeight="1" x14ac:dyDescent="0.25">
      <c r="B53" s="40"/>
      <c r="C53" s="50"/>
      <c r="D53" s="78" t="s">
        <v>103</v>
      </c>
      <c r="E53" s="66"/>
      <c r="F53" s="69"/>
      <c r="G53" s="42"/>
    </row>
    <row r="54" spans="2:7" ht="60" customHeight="1" x14ac:dyDescent="0.25">
      <c r="B54" s="40"/>
      <c r="C54" s="50"/>
      <c r="D54" s="78" t="s">
        <v>104</v>
      </c>
      <c r="E54" s="79"/>
      <c r="F54" s="69"/>
      <c r="G54" s="42"/>
    </row>
    <row r="55" spans="2:7" ht="60" customHeight="1" x14ac:dyDescent="0.25">
      <c r="B55" s="40"/>
      <c r="C55" s="50"/>
      <c r="D55" s="78" t="s">
        <v>105</v>
      </c>
      <c r="E55" s="79"/>
      <c r="F55" s="69"/>
      <c r="G55" s="42"/>
    </row>
    <row r="56" spans="2:7" ht="60" customHeight="1" thickBot="1" x14ac:dyDescent="0.3">
      <c r="B56" s="40"/>
      <c r="C56" s="50"/>
      <c r="D56" s="86" t="s">
        <v>291</v>
      </c>
      <c r="E56" s="87"/>
      <c r="F56" s="73"/>
      <c r="G56" s="42"/>
    </row>
    <row r="57" spans="2:7" ht="60.95" customHeight="1" thickBot="1" x14ac:dyDescent="0.3">
      <c r="B57" s="40"/>
      <c r="C57" s="50"/>
      <c r="D57" s="91"/>
      <c r="E57" s="92"/>
      <c r="F57" s="90"/>
      <c r="G57" s="42"/>
    </row>
    <row r="58" spans="2:7" ht="111.75" customHeight="1" x14ac:dyDescent="0.25">
      <c r="B58" s="40"/>
      <c r="C58" s="50"/>
      <c r="D58" s="76" t="s">
        <v>72</v>
      </c>
      <c r="E58" s="77" t="s">
        <v>84</v>
      </c>
      <c r="F58" s="58" t="s">
        <v>62</v>
      </c>
      <c r="G58" s="42"/>
    </row>
    <row r="59" spans="2:7" ht="60" customHeight="1" x14ac:dyDescent="0.25">
      <c r="B59" s="40"/>
      <c r="C59" s="50"/>
      <c r="D59" s="59" t="s">
        <v>106</v>
      </c>
      <c r="E59" s="60">
        <f>SUM(E60:E62)</f>
        <v>0</v>
      </c>
      <c r="F59" s="62"/>
      <c r="G59" s="42"/>
    </row>
    <row r="60" spans="2:7" ht="60" customHeight="1" x14ac:dyDescent="0.25">
      <c r="B60" s="40"/>
      <c r="C60" s="50"/>
      <c r="D60" s="78" t="s">
        <v>107</v>
      </c>
      <c r="E60" s="79"/>
      <c r="F60" s="69"/>
      <c r="G60" s="42"/>
    </row>
    <row r="61" spans="2:7" ht="60" customHeight="1" x14ac:dyDescent="0.25">
      <c r="B61" s="40"/>
      <c r="C61" s="50"/>
      <c r="D61" s="78" t="s">
        <v>108</v>
      </c>
      <c r="E61" s="79"/>
      <c r="F61" s="69"/>
      <c r="G61" s="42"/>
    </row>
    <row r="62" spans="2:7" ht="60" customHeight="1" thickBot="1" x14ac:dyDescent="0.3">
      <c r="B62" s="40"/>
      <c r="C62" s="50"/>
      <c r="D62" s="86" t="s">
        <v>292</v>
      </c>
      <c r="E62" s="87"/>
      <c r="F62" s="73"/>
      <c r="G62" s="42"/>
    </row>
    <row r="63" spans="2:7" ht="44.25" customHeight="1" thickBot="1" x14ac:dyDescent="0.3">
      <c r="B63" s="40"/>
      <c r="C63" s="50"/>
      <c r="D63" s="91"/>
      <c r="E63" s="89"/>
      <c r="F63" s="93"/>
      <c r="G63" s="42"/>
    </row>
    <row r="64" spans="2:7" ht="117" customHeight="1" x14ac:dyDescent="0.25">
      <c r="B64" s="40"/>
      <c r="C64" s="50"/>
      <c r="D64" s="76" t="s">
        <v>72</v>
      </c>
      <c r="E64" s="77" t="s">
        <v>84</v>
      </c>
      <c r="F64" s="58" t="s">
        <v>62</v>
      </c>
      <c r="G64" s="42"/>
    </row>
    <row r="65" spans="2:7" ht="60" customHeight="1" x14ac:dyDescent="0.25">
      <c r="B65" s="40"/>
      <c r="C65" s="50"/>
      <c r="D65" s="59" t="s">
        <v>109</v>
      </c>
      <c r="E65" s="60">
        <f>SUM(E66:E71)</f>
        <v>0</v>
      </c>
      <c r="F65" s="62"/>
      <c r="G65" s="82"/>
    </row>
    <row r="66" spans="2:7" ht="60" customHeight="1" x14ac:dyDescent="0.25">
      <c r="B66" s="40"/>
      <c r="C66" s="50"/>
      <c r="D66" s="83" t="s">
        <v>110</v>
      </c>
      <c r="E66" s="79"/>
      <c r="F66" s="69"/>
      <c r="G66" s="42"/>
    </row>
    <row r="67" spans="2:7" ht="60" customHeight="1" x14ac:dyDescent="0.25">
      <c r="B67" s="40"/>
      <c r="C67" s="50"/>
      <c r="D67" s="78" t="s">
        <v>111</v>
      </c>
      <c r="E67" s="79"/>
      <c r="F67" s="69"/>
      <c r="G67" s="42"/>
    </row>
    <row r="68" spans="2:7" ht="60" customHeight="1" x14ac:dyDescent="0.25">
      <c r="B68" s="40"/>
      <c r="C68" s="50"/>
      <c r="D68" s="78" t="s">
        <v>112</v>
      </c>
      <c r="E68" s="79"/>
      <c r="F68" s="69"/>
      <c r="G68" s="42"/>
    </row>
    <row r="69" spans="2:7" ht="60" customHeight="1" x14ac:dyDescent="0.25">
      <c r="B69" s="40"/>
      <c r="C69" s="50"/>
      <c r="D69" s="78" t="s">
        <v>113</v>
      </c>
      <c r="E69" s="79"/>
      <c r="F69" s="69"/>
      <c r="G69" s="42"/>
    </row>
    <row r="70" spans="2:7" ht="60" customHeight="1" x14ac:dyDescent="0.25">
      <c r="B70" s="40"/>
      <c r="C70" s="50"/>
      <c r="D70" s="78" t="s">
        <v>114</v>
      </c>
      <c r="E70" s="79"/>
      <c r="F70" s="69"/>
      <c r="G70" s="42"/>
    </row>
    <row r="71" spans="2:7" ht="60" customHeight="1" thickBot="1" x14ac:dyDescent="0.3">
      <c r="B71" s="40"/>
      <c r="C71" s="50"/>
      <c r="D71" s="86" t="s">
        <v>293</v>
      </c>
      <c r="E71" s="87"/>
      <c r="F71" s="73"/>
      <c r="G71" s="42"/>
    </row>
    <row r="72" spans="2:7" ht="60.95" customHeight="1" thickBot="1" x14ac:dyDescent="0.3">
      <c r="B72" s="40"/>
      <c r="C72" s="50"/>
      <c r="D72" s="91"/>
      <c r="E72" s="89"/>
      <c r="F72" s="90"/>
      <c r="G72" s="42"/>
    </row>
    <row r="73" spans="2:7" ht="107.25" customHeight="1" x14ac:dyDescent="0.25">
      <c r="B73" s="40"/>
      <c r="C73" s="50"/>
      <c r="D73" s="76" t="s">
        <v>72</v>
      </c>
      <c r="E73" s="77" t="s">
        <v>84</v>
      </c>
      <c r="F73" s="58" t="s">
        <v>62</v>
      </c>
      <c r="G73" s="42"/>
    </row>
    <row r="74" spans="2:7" ht="60" customHeight="1" x14ac:dyDescent="0.25">
      <c r="B74" s="40"/>
      <c r="C74" s="50"/>
      <c r="D74" s="59" t="s">
        <v>115</v>
      </c>
      <c r="E74" s="60">
        <f>SUM(E75:E79)</f>
        <v>0</v>
      </c>
      <c r="F74" s="62"/>
      <c r="G74" s="42"/>
    </row>
    <row r="75" spans="2:7" ht="60" customHeight="1" x14ac:dyDescent="0.25">
      <c r="B75" s="40"/>
      <c r="C75" s="50"/>
      <c r="D75" s="83" t="s">
        <v>116</v>
      </c>
      <c r="E75" s="79"/>
      <c r="F75" s="69"/>
      <c r="G75" s="42"/>
    </row>
    <row r="76" spans="2:7" ht="60" customHeight="1" x14ac:dyDescent="0.25">
      <c r="B76" s="40"/>
      <c r="C76" s="50"/>
      <c r="D76" s="83" t="s">
        <v>117</v>
      </c>
      <c r="E76" s="94"/>
      <c r="F76" s="69"/>
      <c r="G76" s="42"/>
    </row>
    <row r="77" spans="2:7" ht="60" customHeight="1" x14ac:dyDescent="0.25">
      <c r="B77" s="40"/>
      <c r="C77" s="50"/>
      <c r="D77" s="83" t="s">
        <v>118</v>
      </c>
      <c r="E77" s="94"/>
      <c r="F77" s="69"/>
      <c r="G77" s="42"/>
    </row>
    <row r="78" spans="2:7" ht="60" customHeight="1" x14ac:dyDescent="0.25">
      <c r="B78" s="40"/>
      <c r="C78" s="50"/>
      <c r="D78" s="78" t="s">
        <v>119</v>
      </c>
      <c r="E78" s="79"/>
      <c r="F78" s="69"/>
      <c r="G78" s="42"/>
    </row>
    <row r="79" spans="2:7" ht="60" customHeight="1" thickBot="1" x14ac:dyDescent="0.3">
      <c r="B79" s="40"/>
      <c r="C79" s="50"/>
      <c r="D79" s="86" t="s">
        <v>294</v>
      </c>
      <c r="E79" s="87"/>
      <c r="F79" s="73"/>
      <c r="G79" s="42"/>
    </row>
    <row r="80" spans="2:7" ht="60.95" customHeight="1" thickBot="1" x14ac:dyDescent="0.3">
      <c r="B80" s="40"/>
      <c r="C80" s="50"/>
      <c r="D80" s="95"/>
      <c r="E80" s="96"/>
      <c r="F80" s="97"/>
      <c r="G80" s="42"/>
    </row>
    <row r="81" spans="2:7" ht="105" customHeight="1" x14ac:dyDescent="0.25">
      <c r="B81" s="40"/>
      <c r="C81" s="50"/>
      <c r="D81" s="76" t="s">
        <v>72</v>
      </c>
      <c r="E81" s="77" t="s">
        <v>84</v>
      </c>
      <c r="F81" s="58" t="s">
        <v>62</v>
      </c>
      <c r="G81" s="42"/>
    </row>
    <row r="82" spans="2:7" ht="60" customHeight="1" x14ac:dyDescent="0.25">
      <c r="B82" s="40"/>
      <c r="C82" s="50"/>
      <c r="D82" s="59" t="s">
        <v>120</v>
      </c>
      <c r="E82" s="60">
        <f>SUM(E83:E85)</f>
        <v>0</v>
      </c>
      <c r="F82" s="62"/>
      <c r="G82" s="42"/>
    </row>
    <row r="83" spans="2:7" ht="60" customHeight="1" x14ac:dyDescent="0.25">
      <c r="B83" s="40"/>
      <c r="C83" s="50"/>
      <c r="D83" s="78" t="s">
        <v>121</v>
      </c>
      <c r="E83" s="79"/>
      <c r="F83" s="69"/>
      <c r="G83" s="42"/>
    </row>
    <row r="84" spans="2:7" ht="60" customHeight="1" x14ac:dyDescent="0.25">
      <c r="B84" s="40"/>
      <c r="C84" s="50"/>
      <c r="D84" s="78" t="s">
        <v>122</v>
      </c>
      <c r="E84" s="79"/>
      <c r="F84" s="69"/>
      <c r="G84" s="42"/>
    </row>
    <row r="85" spans="2:7" ht="60" customHeight="1" thickBot="1" x14ac:dyDescent="0.3">
      <c r="B85" s="40"/>
      <c r="C85" s="50"/>
      <c r="D85" s="86" t="s">
        <v>295</v>
      </c>
      <c r="E85" s="87"/>
      <c r="F85" s="73"/>
      <c r="G85" s="42"/>
    </row>
    <row r="86" spans="2:7" ht="60.95" customHeight="1" thickBot="1" x14ac:dyDescent="0.3">
      <c r="B86" s="40"/>
      <c r="C86" s="50"/>
      <c r="D86" s="95"/>
      <c r="E86" s="98"/>
      <c r="F86" s="99"/>
      <c r="G86" s="42"/>
    </row>
    <row r="87" spans="2:7" ht="108.75" customHeight="1" x14ac:dyDescent="0.25">
      <c r="B87" s="40"/>
      <c r="C87" s="50"/>
      <c r="D87" s="76" t="s">
        <v>72</v>
      </c>
      <c r="E87" s="77" t="s">
        <v>84</v>
      </c>
      <c r="F87" s="58" t="s">
        <v>62</v>
      </c>
      <c r="G87" s="42"/>
    </row>
    <row r="88" spans="2:7" ht="60" customHeight="1" x14ac:dyDescent="0.25">
      <c r="B88" s="40"/>
      <c r="C88" s="50"/>
      <c r="D88" s="83" t="s">
        <v>123</v>
      </c>
      <c r="E88" s="79"/>
      <c r="F88" s="69"/>
      <c r="G88" s="42"/>
    </row>
    <row r="89" spans="2:7" ht="60" customHeight="1" x14ac:dyDescent="0.25">
      <c r="B89" s="40"/>
      <c r="C89" s="50"/>
      <c r="D89" s="78" t="s">
        <v>124</v>
      </c>
      <c r="E89" s="79"/>
      <c r="F89" s="69"/>
      <c r="G89" s="42"/>
    </row>
    <row r="90" spans="2:7" ht="60" customHeight="1" x14ac:dyDescent="0.25">
      <c r="B90" s="40"/>
      <c r="C90" s="50"/>
      <c r="D90" s="78" t="s">
        <v>125</v>
      </c>
      <c r="E90" s="79"/>
      <c r="F90" s="69"/>
      <c r="G90" s="42"/>
    </row>
    <row r="91" spans="2:7" ht="60" customHeight="1" x14ac:dyDescent="0.25">
      <c r="B91" s="40"/>
      <c r="C91" s="50"/>
      <c r="D91" s="78" t="s">
        <v>126</v>
      </c>
      <c r="E91" s="79"/>
      <c r="F91" s="69"/>
      <c r="G91" s="42"/>
    </row>
    <row r="92" spans="2:7" ht="60" customHeight="1" thickBot="1" x14ac:dyDescent="0.3">
      <c r="B92" s="40"/>
      <c r="C92" s="50"/>
      <c r="D92" s="86" t="s">
        <v>296</v>
      </c>
      <c r="E92" s="87"/>
      <c r="F92" s="100"/>
      <c r="G92" s="42"/>
    </row>
    <row r="93" spans="2:7" ht="60.95" customHeight="1" x14ac:dyDescent="0.25">
      <c r="B93" s="40"/>
      <c r="C93" s="50"/>
      <c r="D93" s="101"/>
      <c r="E93" s="101"/>
      <c r="F93" s="102"/>
      <c r="G93" s="42"/>
    </row>
    <row r="94" spans="2:7" ht="60.95" customHeight="1" thickBot="1" x14ac:dyDescent="0.3">
      <c r="B94" s="40"/>
      <c r="C94" s="50"/>
      <c r="D94" s="103" t="s">
        <v>128</v>
      </c>
      <c r="E94" s="101"/>
      <c r="F94" s="104"/>
      <c r="G94" s="42"/>
    </row>
    <row r="95" spans="2:7" ht="105" customHeight="1" x14ac:dyDescent="0.25">
      <c r="B95" s="40"/>
      <c r="C95" s="50"/>
      <c r="D95" s="105" t="s">
        <v>72</v>
      </c>
      <c r="E95" s="106" t="s">
        <v>84</v>
      </c>
      <c r="F95" s="107" t="s">
        <v>62</v>
      </c>
      <c r="G95" s="42"/>
    </row>
    <row r="96" spans="2:7" ht="60" customHeight="1" x14ac:dyDescent="0.25">
      <c r="B96" s="40"/>
      <c r="C96" s="50"/>
      <c r="D96" s="59" t="s">
        <v>129</v>
      </c>
      <c r="E96" s="60">
        <f>E97+E98</f>
        <v>0</v>
      </c>
      <c r="F96" s="62"/>
      <c r="G96" s="42"/>
    </row>
    <row r="97" spans="2:7" ht="60" customHeight="1" x14ac:dyDescent="0.25">
      <c r="B97" s="40"/>
      <c r="C97" s="50"/>
      <c r="D97" s="108" t="s">
        <v>130</v>
      </c>
      <c r="E97" s="109"/>
      <c r="F97" s="110"/>
      <c r="G97" s="42"/>
    </row>
    <row r="98" spans="2:7" ht="60" customHeight="1" thickBot="1" x14ac:dyDescent="0.3">
      <c r="B98" s="40"/>
      <c r="C98" s="50"/>
      <c r="D98" s="111" t="s">
        <v>131</v>
      </c>
      <c r="E98" s="112"/>
      <c r="F98" s="113"/>
      <c r="G98" s="42"/>
    </row>
    <row r="99" spans="2:7" ht="39.75" customHeight="1" thickBot="1" x14ac:dyDescent="0.3">
      <c r="B99" s="40"/>
      <c r="C99" s="50"/>
      <c r="D99" s="114"/>
      <c r="E99" s="114"/>
      <c r="F99" s="114"/>
      <c r="G99" s="42"/>
    </row>
    <row r="100" spans="2:7" ht="111" customHeight="1" x14ac:dyDescent="0.25">
      <c r="B100" s="40"/>
      <c r="C100" s="117"/>
      <c r="D100" s="119" t="s">
        <v>132</v>
      </c>
      <c r="E100" s="120" t="s">
        <v>84</v>
      </c>
      <c r="F100" s="121" t="s">
        <v>133</v>
      </c>
      <c r="G100" s="42"/>
    </row>
    <row r="101" spans="2:7" ht="60" customHeight="1" x14ac:dyDescent="0.25">
      <c r="B101" s="40"/>
      <c r="C101" s="117"/>
      <c r="D101" s="122" t="s">
        <v>134</v>
      </c>
      <c r="E101" s="123">
        <f>E102+E103</f>
        <v>0</v>
      </c>
      <c r="F101" s="62"/>
      <c r="G101" s="42"/>
    </row>
    <row r="102" spans="2:7" ht="60" customHeight="1" x14ac:dyDescent="0.25">
      <c r="B102" s="40"/>
      <c r="C102" s="117"/>
      <c r="D102" s="115" t="s">
        <v>135</v>
      </c>
      <c r="E102" s="242"/>
      <c r="F102" s="110"/>
      <c r="G102" s="42"/>
    </row>
    <row r="103" spans="2:7" ht="60" customHeight="1" thickBot="1" x14ac:dyDescent="0.3">
      <c r="B103" s="40"/>
      <c r="C103" s="117"/>
      <c r="D103" s="116" t="s">
        <v>136</v>
      </c>
      <c r="E103" s="112"/>
      <c r="F103" s="100"/>
      <c r="G103" s="42"/>
    </row>
    <row r="104" spans="2:7" ht="20.25" customHeight="1" x14ac:dyDescent="0.25">
      <c r="B104" s="40"/>
      <c r="C104" s="117"/>
      <c r="D104" s="125"/>
      <c r="E104" s="126"/>
      <c r="F104" s="104"/>
      <c r="G104" s="42"/>
    </row>
    <row r="105" spans="2:7" ht="58.5" customHeight="1" x14ac:dyDescent="0.35">
      <c r="B105" s="40"/>
      <c r="C105" s="117"/>
      <c r="D105" s="319" t="s">
        <v>137</v>
      </c>
      <c r="E105" s="319"/>
      <c r="F105" s="319"/>
      <c r="G105" s="42"/>
    </row>
    <row r="106" spans="2:7" ht="42" customHeight="1" x14ac:dyDescent="0.35">
      <c r="B106" s="40"/>
      <c r="C106" s="127"/>
      <c r="D106" s="313" t="s">
        <v>277</v>
      </c>
      <c r="E106" s="313"/>
      <c r="F106" s="313"/>
      <c r="G106" s="42"/>
    </row>
    <row r="107" spans="2:7" ht="60.95" customHeight="1" x14ac:dyDescent="0.25">
      <c r="B107" s="40"/>
      <c r="C107" s="41"/>
      <c r="D107" s="41"/>
      <c r="E107" s="41"/>
      <c r="F107" s="41"/>
      <c r="G107" s="42"/>
    </row>
    <row r="108" spans="2:7" ht="36.75" customHeight="1" thickBot="1" x14ac:dyDescent="0.3">
      <c r="B108" s="128"/>
      <c r="C108" s="129"/>
      <c r="D108" s="129"/>
      <c r="E108" s="129"/>
      <c r="F108" s="129"/>
      <c r="G108" s="130"/>
    </row>
    <row r="109" spans="2:7" ht="36.75" customHeight="1" thickTop="1" x14ac:dyDescent="0.25"/>
    <row r="110" spans="2:7" ht="28.5" customHeight="1" x14ac:dyDescent="0.25"/>
    <row r="111" spans="2:7" ht="28.5" customHeight="1" x14ac:dyDescent="0.25"/>
    <row r="112" spans="2:7"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sheetData>
  <protectedRanges>
    <protectedRange sqref="F20:F28 F33:F35 F37:F45 F50:F56 F66:F70 F75:F79 F83:F85 F88:F92 F97:F98 F60:F62 F102:F104" name="Oblast2"/>
    <protectedRange sqref="E102:E104 E54:E56 E97:E98 E88:E92 E83:E85 E75:E79 E66:E71 E60:E62" name="Oblast1"/>
    <protectedRange sqref="G105" name="Oblast2_1"/>
    <protectedRange sqref="F105" name="Oblast2_1_1"/>
    <protectedRange sqref="E105"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s>
  <mergeCells count="8">
    <mergeCell ref="C12:F12"/>
    <mergeCell ref="D106:F106"/>
    <mergeCell ref="C14:F14"/>
    <mergeCell ref="E20:E21"/>
    <mergeCell ref="F20:F21"/>
    <mergeCell ref="D105:F105"/>
    <mergeCell ref="D13:F13"/>
    <mergeCell ref="D15:F15"/>
  </mergeCells>
  <dataValidations count="2">
    <dataValidation type="decimal" operator="greaterThanOrEqual" allowBlank="1" showInputMessage="1" showErrorMessage="1" sqref="E102:E104 E33:E35 E37:E46 E50:E56 E60:E62 E66:E71 E75:E79 E83:E85 E88:E92 E97:E98 E20:E29" xr:uid="{00000000-0002-0000-0200-000000000000}">
      <formula1>0</formula1>
    </dataValidation>
    <dataValidation type="decimal" operator="greaterThanOrEqual" allowBlank="1" showInputMessage="1" showErrorMessage="1" error="Do této buňky lze zapsat pouze číslo" sqref="A9" xr:uid="{00000000-0002-0000-02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33"/>
  </sheetPr>
  <dimension ref="B1:AW163"/>
  <sheetViews>
    <sheetView showGridLines="0" zoomScale="80" zoomScaleNormal="80" workbookViewId="0">
      <pane ySplit="2" topLeftCell="A32" activePane="bottomLeft" state="frozen"/>
      <selection pane="bottomLeft" activeCell="D27" sqref="D27"/>
    </sheetView>
  </sheetViews>
  <sheetFormatPr defaultColWidth="9.140625" defaultRowHeight="15" x14ac:dyDescent="0.25"/>
  <cols>
    <col min="2" max="2" width="6.42578125" customWidth="1"/>
    <col min="3" max="3" width="7" customWidth="1"/>
    <col min="4" max="4" width="45.28515625" customWidth="1"/>
    <col min="5" max="5" width="28" bestFit="1" customWidth="1"/>
    <col min="6" max="6" width="67.7109375" customWidth="1"/>
    <col min="7" max="7" width="22.7109375" customWidth="1"/>
  </cols>
  <sheetData>
    <row r="1" spans="2:49" ht="15.75" thickTop="1" x14ac:dyDescent="0.25">
      <c r="B1" s="37"/>
      <c r="C1" s="38"/>
      <c r="D1" s="38"/>
      <c r="E1" s="38"/>
      <c r="F1" s="38"/>
      <c r="G1" s="39"/>
      <c r="AM1" s="36"/>
      <c r="AV1" s="1"/>
      <c r="AW1" s="1"/>
    </row>
    <row r="2" spans="2:49" ht="24.75" customHeight="1" x14ac:dyDescent="0.25">
      <c r="B2" s="40"/>
      <c r="C2" s="41"/>
      <c r="D2" s="41"/>
      <c r="E2" s="41"/>
      <c r="F2" s="41"/>
      <c r="G2" s="42"/>
      <c r="AM2" s="36"/>
    </row>
    <row r="3" spans="2:49" x14ac:dyDescent="0.25">
      <c r="B3" s="40"/>
      <c r="C3" s="41"/>
      <c r="D3" s="41"/>
      <c r="E3" s="41"/>
      <c r="F3" s="41"/>
      <c r="G3" s="42"/>
      <c r="AM3" s="36"/>
    </row>
    <row r="4" spans="2:49" ht="18.75" x14ac:dyDescent="0.3">
      <c r="B4" s="40"/>
      <c r="C4" s="43" t="s">
        <v>272</v>
      </c>
      <c r="D4" s="44"/>
      <c r="E4" s="44"/>
      <c r="F4" s="44"/>
      <c r="G4" s="42"/>
      <c r="AM4" s="36"/>
    </row>
    <row r="5" spans="2:49" ht="18" x14ac:dyDescent="0.25">
      <c r="B5" s="40"/>
      <c r="C5" s="45"/>
      <c r="D5" s="45"/>
      <c r="E5" s="45"/>
      <c r="F5" s="44"/>
      <c r="G5" s="42"/>
      <c r="AM5" s="6"/>
    </row>
    <row r="6" spans="2:49" x14ac:dyDescent="0.25">
      <c r="B6" s="40"/>
      <c r="C6" s="41"/>
      <c r="D6" s="41"/>
      <c r="E6" s="41"/>
      <c r="F6" s="41"/>
      <c r="G6" s="42"/>
      <c r="AM6" s="6"/>
    </row>
    <row r="7" spans="2:49" ht="21" x14ac:dyDescent="0.35">
      <c r="B7" s="40"/>
      <c r="C7" s="46" t="s">
        <v>278</v>
      </c>
      <c r="D7" s="47"/>
      <c r="E7" s="47"/>
      <c r="F7" s="47"/>
      <c r="G7" s="42"/>
    </row>
    <row r="8" spans="2:49" x14ac:dyDescent="0.25">
      <c r="B8" s="40"/>
      <c r="C8" s="41"/>
      <c r="D8" s="41"/>
      <c r="E8" s="41"/>
      <c r="F8" s="41"/>
      <c r="G8" s="42"/>
    </row>
    <row r="9" spans="2:49" x14ac:dyDescent="0.25">
      <c r="B9" s="40"/>
      <c r="C9" s="48" t="s">
        <v>69</v>
      </c>
      <c r="D9" s="48"/>
      <c r="E9" s="48"/>
      <c r="F9" s="48"/>
      <c r="G9" s="49"/>
    </row>
    <row r="10" spans="2:49" ht="39" customHeight="1" x14ac:dyDescent="0.25">
      <c r="B10" s="40"/>
      <c r="C10" s="312" t="s">
        <v>138</v>
      </c>
      <c r="D10" s="312"/>
      <c r="E10" s="312"/>
      <c r="F10" s="312"/>
      <c r="G10" s="42"/>
    </row>
    <row r="11" spans="2:49" ht="29.25" customHeight="1" x14ac:dyDescent="0.25">
      <c r="B11" s="40"/>
      <c r="C11" s="8"/>
      <c r="D11" s="312" t="s">
        <v>71</v>
      </c>
      <c r="E11" s="312"/>
      <c r="F11" s="312"/>
      <c r="G11" s="49"/>
    </row>
    <row r="12" spans="2:49" ht="54.75" customHeight="1" x14ac:dyDescent="0.3">
      <c r="B12" s="40"/>
      <c r="C12" s="314" t="s">
        <v>251</v>
      </c>
      <c r="D12" s="314"/>
      <c r="E12" s="314"/>
      <c r="F12" s="314"/>
      <c r="G12" s="49"/>
    </row>
    <row r="13" spans="2:49" ht="41.25" customHeight="1" thickBot="1" x14ac:dyDescent="0.35">
      <c r="B13" s="40"/>
      <c r="C13" s="50"/>
      <c r="D13" s="320"/>
      <c r="E13" s="320"/>
      <c r="F13" s="320"/>
      <c r="G13" s="52"/>
    </row>
    <row r="14" spans="2:49" ht="91.5" customHeight="1" thickBot="1" x14ac:dyDescent="0.35">
      <c r="B14" s="40"/>
      <c r="C14" s="50"/>
      <c r="D14" s="53" t="s">
        <v>279</v>
      </c>
      <c r="E14" s="231">
        <f>E18+E20+E21+E22+E23+E24+E25+E26+E27+E31+E32+E33+E34+E48+E50+E51+E52+E53+E54+E58+E59+E60+E64+E65+E66+E67+E68+E69+E73+E74+E75+E76+E77+E81+E82+E83+E86+E87+E88+E89+E90</f>
        <v>0</v>
      </c>
      <c r="F14" s="51"/>
      <c r="G14" s="52"/>
    </row>
    <row r="15" spans="2:49" ht="53.25" customHeight="1" thickBot="1" x14ac:dyDescent="0.35">
      <c r="B15" s="40"/>
      <c r="C15" s="50"/>
      <c r="D15" s="54"/>
      <c r="E15" s="8"/>
      <c r="F15" s="51"/>
      <c r="G15" s="52"/>
    </row>
    <row r="16" spans="2:49" ht="123.75" customHeight="1" x14ac:dyDescent="0.3">
      <c r="B16" s="40"/>
      <c r="C16" s="55"/>
      <c r="D16" s="56" t="s">
        <v>72</v>
      </c>
      <c r="E16" s="57" t="s">
        <v>139</v>
      </c>
      <c r="F16" s="58" t="s">
        <v>62</v>
      </c>
      <c r="G16" s="52"/>
    </row>
    <row r="17" spans="2:7" ht="60" customHeight="1" x14ac:dyDescent="0.3">
      <c r="B17" s="40"/>
      <c r="C17" s="50"/>
      <c r="D17" s="59" t="s">
        <v>74</v>
      </c>
      <c r="E17" s="60">
        <f>SUM(E18:E27)</f>
        <v>0</v>
      </c>
      <c r="F17" s="62"/>
      <c r="G17" s="52"/>
    </row>
    <row r="18" spans="2:7" ht="60" customHeight="1" x14ac:dyDescent="0.25">
      <c r="B18" s="40"/>
      <c r="C18" s="50"/>
      <c r="D18" s="63" t="s">
        <v>75</v>
      </c>
      <c r="E18" s="315"/>
      <c r="F18" s="317"/>
      <c r="G18" s="42"/>
    </row>
    <row r="19" spans="2:7" ht="81.75" customHeight="1" x14ac:dyDescent="0.25">
      <c r="B19" s="40"/>
      <c r="C19" s="50"/>
      <c r="D19" s="64" t="s">
        <v>76</v>
      </c>
      <c r="E19" s="316"/>
      <c r="F19" s="318"/>
      <c r="G19" s="42"/>
    </row>
    <row r="20" spans="2:7" ht="60" customHeight="1" x14ac:dyDescent="0.25">
      <c r="B20" s="40"/>
      <c r="C20" s="50"/>
      <c r="D20" s="65" t="s">
        <v>77</v>
      </c>
      <c r="E20" s="66"/>
      <c r="F20" s="67"/>
      <c r="G20" s="42"/>
    </row>
    <row r="21" spans="2:7" ht="60" customHeight="1" x14ac:dyDescent="0.25">
      <c r="B21" s="40"/>
      <c r="C21" s="50"/>
      <c r="D21" s="68" t="s">
        <v>78</v>
      </c>
      <c r="E21" s="66"/>
      <c r="F21" s="69"/>
      <c r="G21" s="42"/>
    </row>
    <row r="22" spans="2:7" ht="60" customHeight="1" x14ac:dyDescent="0.25">
      <c r="B22" s="40"/>
      <c r="C22" s="50"/>
      <c r="D22" s="68" t="s">
        <v>79</v>
      </c>
      <c r="E22" s="66"/>
      <c r="F22" s="69"/>
      <c r="G22" s="42"/>
    </row>
    <row r="23" spans="2:7" ht="60" customHeight="1" x14ac:dyDescent="0.25">
      <c r="B23" s="40"/>
      <c r="C23" s="50"/>
      <c r="D23" s="65" t="s">
        <v>80</v>
      </c>
      <c r="E23" s="66"/>
      <c r="F23" s="69"/>
      <c r="G23" s="42"/>
    </row>
    <row r="24" spans="2:7" ht="60" customHeight="1" x14ac:dyDescent="0.25">
      <c r="B24" s="40"/>
      <c r="C24" s="50"/>
      <c r="D24" s="68" t="s">
        <v>81</v>
      </c>
      <c r="E24" s="66"/>
      <c r="F24" s="69"/>
      <c r="G24" s="42"/>
    </row>
    <row r="25" spans="2:7" ht="60" customHeight="1" x14ac:dyDescent="0.25">
      <c r="B25" s="40"/>
      <c r="C25" s="50"/>
      <c r="D25" s="70" t="s">
        <v>82</v>
      </c>
      <c r="E25" s="71"/>
      <c r="F25" s="69"/>
      <c r="G25" s="42"/>
    </row>
    <row r="26" spans="2:7" ht="60" customHeight="1" x14ac:dyDescent="0.25">
      <c r="B26" s="40"/>
      <c r="C26" s="50"/>
      <c r="D26" s="70" t="s">
        <v>83</v>
      </c>
      <c r="E26" s="71"/>
      <c r="F26" s="69"/>
      <c r="G26" s="42"/>
    </row>
    <row r="27" spans="2:7" ht="60" customHeight="1" thickBot="1" x14ac:dyDescent="0.3">
      <c r="B27" s="40"/>
      <c r="C27" s="50"/>
      <c r="D27" s="296" t="s">
        <v>290</v>
      </c>
      <c r="E27" s="72"/>
      <c r="F27" s="73"/>
      <c r="G27" s="42"/>
    </row>
    <row r="28" spans="2:7" ht="45.75" customHeight="1" thickBot="1" x14ac:dyDescent="0.3">
      <c r="B28" s="40"/>
      <c r="C28" s="50"/>
      <c r="D28" s="74"/>
      <c r="E28" s="74"/>
      <c r="F28" s="75"/>
      <c r="G28" s="42"/>
    </row>
    <row r="29" spans="2:7" ht="129" customHeight="1" x14ac:dyDescent="0.25">
      <c r="B29" s="40"/>
      <c r="C29" s="50"/>
      <c r="D29" s="76" t="s">
        <v>72</v>
      </c>
      <c r="E29" s="77" t="s">
        <v>84</v>
      </c>
      <c r="F29" s="58" t="s">
        <v>62</v>
      </c>
      <c r="G29" s="42"/>
    </row>
    <row r="30" spans="2:7" ht="60" customHeight="1" x14ac:dyDescent="0.25">
      <c r="B30" s="40"/>
      <c r="C30" s="50"/>
      <c r="D30" s="59" t="s">
        <v>85</v>
      </c>
      <c r="E30" s="60">
        <f>SUM(E31:E34)</f>
        <v>0</v>
      </c>
      <c r="F30" s="62"/>
      <c r="G30" s="42"/>
    </row>
    <row r="31" spans="2:7" ht="60" customHeight="1" x14ac:dyDescent="0.25">
      <c r="B31" s="40"/>
      <c r="C31" s="50"/>
      <c r="D31" s="78" t="s">
        <v>86</v>
      </c>
      <c r="E31" s="79"/>
      <c r="F31" s="69"/>
      <c r="G31" s="42"/>
    </row>
    <row r="32" spans="2:7" ht="60" customHeight="1" x14ac:dyDescent="0.25">
      <c r="B32" s="40"/>
      <c r="C32" s="50"/>
      <c r="D32" s="78" t="s">
        <v>87</v>
      </c>
      <c r="E32" s="79"/>
      <c r="F32" s="69"/>
      <c r="G32" s="42"/>
    </row>
    <row r="33" spans="2:7" ht="60" customHeight="1" x14ac:dyDescent="0.25">
      <c r="B33" s="40"/>
      <c r="C33" s="50"/>
      <c r="D33" s="78" t="s">
        <v>88</v>
      </c>
      <c r="E33" s="79"/>
      <c r="F33" s="69"/>
      <c r="G33" s="42"/>
    </row>
    <row r="34" spans="2:7" ht="60" customHeight="1" x14ac:dyDescent="0.25">
      <c r="B34" s="40"/>
      <c r="C34" s="50"/>
      <c r="D34" s="80" t="s">
        <v>89</v>
      </c>
      <c r="E34" s="81">
        <f>E35+E36+E37+E38+E39+E40+E41+E42+E43+E44</f>
        <v>0</v>
      </c>
      <c r="F34" s="61"/>
      <c r="G34" s="82"/>
    </row>
    <row r="35" spans="2:7" ht="60" customHeight="1" x14ac:dyDescent="0.25">
      <c r="B35" s="40"/>
      <c r="C35" s="50"/>
      <c r="D35" s="78" t="s">
        <v>90</v>
      </c>
      <c r="E35" s="79"/>
      <c r="F35" s="69"/>
      <c r="G35" s="42"/>
    </row>
    <row r="36" spans="2:7" ht="60" customHeight="1" x14ac:dyDescent="0.25">
      <c r="B36" s="40"/>
      <c r="C36" s="50"/>
      <c r="D36" s="78" t="s">
        <v>140</v>
      </c>
      <c r="E36" s="79"/>
      <c r="F36" s="69"/>
      <c r="G36" s="42"/>
    </row>
    <row r="37" spans="2:7" ht="60" customHeight="1" x14ac:dyDescent="0.25">
      <c r="B37" s="40"/>
      <c r="C37" s="50"/>
      <c r="D37" s="78" t="s">
        <v>92</v>
      </c>
      <c r="E37" s="79"/>
      <c r="F37" s="69"/>
      <c r="G37" s="42"/>
    </row>
    <row r="38" spans="2:7" ht="60" customHeight="1" x14ac:dyDescent="0.25">
      <c r="B38" s="40"/>
      <c r="C38" s="50"/>
      <c r="D38" s="78" t="s">
        <v>93</v>
      </c>
      <c r="E38" s="79"/>
      <c r="F38" s="69"/>
      <c r="G38" s="42"/>
    </row>
    <row r="39" spans="2:7" ht="60" customHeight="1" x14ac:dyDescent="0.25">
      <c r="B39" s="40"/>
      <c r="C39" s="50"/>
      <c r="D39" s="78" t="s">
        <v>94</v>
      </c>
      <c r="E39" s="79"/>
      <c r="F39" s="69"/>
      <c r="G39" s="42"/>
    </row>
    <row r="40" spans="2:7" ht="60" customHeight="1" x14ac:dyDescent="0.25">
      <c r="B40" s="40"/>
      <c r="C40" s="50"/>
      <c r="D40" s="83" t="s">
        <v>95</v>
      </c>
      <c r="E40" s="79"/>
      <c r="F40" s="67"/>
      <c r="G40" s="42"/>
    </row>
    <row r="41" spans="2:7" ht="60" customHeight="1" x14ac:dyDescent="0.25">
      <c r="B41" s="40"/>
      <c r="C41" s="50"/>
      <c r="D41" s="83" t="s">
        <v>96</v>
      </c>
      <c r="E41" s="79"/>
      <c r="F41" s="69"/>
      <c r="G41" s="42"/>
    </row>
    <row r="42" spans="2:7" ht="60" customHeight="1" x14ac:dyDescent="0.25">
      <c r="B42" s="40"/>
      <c r="C42" s="50"/>
      <c r="D42" s="78" t="s">
        <v>97</v>
      </c>
      <c r="E42" s="79"/>
      <c r="F42" s="69"/>
      <c r="G42" s="42"/>
    </row>
    <row r="43" spans="2:7" ht="60" customHeight="1" x14ac:dyDescent="0.25">
      <c r="B43" s="40"/>
      <c r="C43" s="50"/>
      <c r="D43" s="84" t="s">
        <v>98</v>
      </c>
      <c r="E43" s="85"/>
      <c r="F43" s="69"/>
      <c r="G43" s="42"/>
    </row>
    <row r="44" spans="2:7" ht="60" customHeight="1" thickBot="1" x14ac:dyDescent="0.3">
      <c r="B44" s="40"/>
      <c r="C44" s="50"/>
      <c r="D44" s="86" t="s">
        <v>289</v>
      </c>
      <c r="E44" s="87"/>
      <c r="F44" s="73"/>
      <c r="G44" s="42"/>
    </row>
    <row r="45" spans="2:7" ht="59.25" customHeight="1" thickBot="1" x14ac:dyDescent="0.3">
      <c r="B45" s="40"/>
      <c r="C45" s="50"/>
      <c r="D45" s="88"/>
      <c r="E45" s="89"/>
      <c r="F45" s="90"/>
      <c r="G45" s="42"/>
    </row>
    <row r="46" spans="2:7" ht="116.25" customHeight="1" x14ac:dyDescent="0.25">
      <c r="B46" s="40"/>
      <c r="C46" s="50"/>
      <c r="D46" s="76" t="s">
        <v>72</v>
      </c>
      <c r="E46" s="77" t="s">
        <v>84</v>
      </c>
      <c r="F46" s="58" t="s">
        <v>62</v>
      </c>
      <c r="G46" s="42"/>
    </row>
    <row r="47" spans="2:7" ht="60" customHeight="1" x14ac:dyDescent="0.25">
      <c r="B47" s="40"/>
      <c r="C47" s="50"/>
      <c r="D47" s="59" t="s">
        <v>99</v>
      </c>
      <c r="E47" s="60">
        <f>SUM(E48:E54)</f>
        <v>0</v>
      </c>
      <c r="F47" s="62"/>
      <c r="G47" s="42"/>
    </row>
    <row r="48" spans="2:7" ht="60" customHeight="1" x14ac:dyDescent="0.25">
      <c r="B48" s="40"/>
      <c r="C48" s="50"/>
      <c r="D48" s="78" t="s">
        <v>100</v>
      </c>
      <c r="E48" s="79"/>
      <c r="F48" s="69"/>
      <c r="G48" s="42"/>
    </row>
    <row r="49" spans="2:7" ht="60" customHeight="1" x14ac:dyDescent="0.25">
      <c r="B49" s="40"/>
      <c r="C49" s="50"/>
      <c r="D49" s="59" t="s">
        <v>101</v>
      </c>
      <c r="E49" s="61"/>
      <c r="F49" s="62"/>
      <c r="G49" s="42"/>
    </row>
    <row r="50" spans="2:7" ht="60" customHeight="1" x14ac:dyDescent="0.25">
      <c r="B50" s="40"/>
      <c r="C50" s="50"/>
      <c r="D50" s="78" t="s">
        <v>102</v>
      </c>
      <c r="E50" s="79"/>
      <c r="F50" s="69"/>
      <c r="G50" s="42"/>
    </row>
    <row r="51" spans="2:7" ht="60" customHeight="1" x14ac:dyDescent="0.25">
      <c r="B51" s="40"/>
      <c r="C51" s="50"/>
      <c r="D51" s="78" t="s">
        <v>103</v>
      </c>
      <c r="E51" s="79"/>
      <c r="F51" s="69"/>
      <c r="G51" s="42"/>
    </row>
    <row r="52" spans="2:7" ht="60" customHeight="1" x14ac:dyDescent="0.25">
      <c r="B52" s="40"/>
      <c r="C52" s="50"/>
      <c r="D52" s="78" t="s">
        <v>104</v>
      </c>
      <c r="E52" s="79"/>
      <c r="F52" s="69"/>
      <c r="G52" s="42"/>
    </row>
    <row r="53" spans="2:7" ht="60" customHeight="1" x14ac:dyDescent="0.25">
      <c r="B53" s="40"/>
      <c r="C53" s="50"/>
      <c r="D53" s="78" t="s">
        <v>105</v>
      </c>
      <c r="E53" s="79"/>
      <c r="F53" s="69"/>
      <c r="G53" s="42"/>
    </row>
    <row r="54" spans="2:7" ht="60" customHeight="1" thickBot="1" x14ac:dyDescent="0.3">
      <c r="B54" s="40"/>
      <c r="C54" s="50"/>
      <c r="D54" s="86" t="s">
        <v>291</v>
      </c>
      <c r="E54" s="87"/>
      <c r="F54" s="73"/>
      <c r="G54" s="42"/>
    </row>
    <row r="55" spans="2:7" ht="60.95" customHeight="1" thickBot="1" x14ac:dyDescent="0.3">
      <c r="B55" s="40"/>
      <c r="C55" s="50"/>
      <c r="D55" s="91"/>
      <c r="E55" s="92"/>
      <c r="F55" s="90"/>
      <c r="G55" s="42"/>
    </row>
    <row r="56" spans="2:7" ht="111.75" customHeight="1" x14ac:dyDescent="0.25">
      <c r="B56" s="40"/>
      <c r="C56" s="50"/>
      <c r="D56" s="76" t="s">
        <v>72</v>
      </c>
      <c r="E56" s="77" t="s">
        <v>84</v>
      </c>
      <c r="F56" s="58" t="s">
        <v>62</v>
      </c>
      <c r="G56" s="42"/>
    </row>
    <row r="57" spans="2:7" ht="60" customHeight="1" x14ac:dyDescent="0.25">
      <c r="B57" s="40"/>
      <c r="C57" s="50"/>
      <c r="D57" s="59" t="s">
        <v>106</v>
      </c>
      <c r="E57" s="60">
        <f>SUM(E58:E60)</f>
        <v>0</v>
      </c>
      <c r="F57" s="62"/>
      <c r="G57" s="42"/>
    </row>
    <row r="58" spans="2:7" ht="60" customHeight="1" x14ac:dyDescent="0.25">
      <c r="B58" s="40"/>
      <c r="C58" s="50"/>
      <c r="D58" s="78" t="s">
        <v>107</v>
      </c>
      <c r="E58" s="79"/>
      <c r="F58" s="69"/>
      <c r="G58" s="42"/>
    </row>
    <row r="59" spans="2:7" ht="60" customHeight="1" x14ac:dyDescent="0.25">
      <c r="B59" s="40"/>
      <c r="C59" s="50"/>
      <c r="D59" s="78" t="s">
        <v>108</v>
      </c>
      <c r="E59" s="79"/>
      <c r="F59" s="69"/>
      <c r="G59" s="42"/>
    </row>
    <row r="60" spans="2:7" ht="60" customHeight="1" thickBot="1" x14ac:dyDescent="0.3">
      <c r="B60" s="40"/>
      <c r="C60" s="50"/>
      <c r="D60" s="86" t="s">
        <v>292</v>
      </c>
      <c r="E60" s="87"/>
      <c r="F60" s="73"/>
      <c r="G60" s="42"/>
    </row>
    <row r="61" spans="2:7" ht="44.25" customHeight="1" thickBot="1" x14ac:dyDescent="0.3">
      <c r="B61" s="40"/>
      <c r="C61" s="50"/>
      <c r="D61" s="91"/>
      <c r="E61" s="89"/>
      <c r="F61" s="93"/>
      <c r="G61" s="42"/>
    </row>
    <row r="62" spans="2:7" ht="117" customHeight="1" x14ac:dyDescent="0.25">
      <c r="B62" s="40"/>
      <c r="C62" s="50"/>
      <c r="D62" s="76" t="s">
        <v>72</v>
      </c>
      <c r="E62" s="77" t="s">
        <v>84</v>
      </c>
      <c r="F62" s="58" t="s">
        <v>62</v>
      </c>
      <c r="G62" s="42"/>
    </row>
    <row r="63" spans="2:7" ht="60" customHeight="1" x14ac:dyDescent="0.25">
      <c r="B63" s="40"/>
      <c r="C63" s="50"/>
      <c r="D63" s="59" t="s">
        <v>109</v>
      </c>
      <c r="E63" s="60">
        <f>SUM(E64:E69)</f>
        <v>0</v>
      </c>
      <c r="F63" s="62"/>
      <c r="G63" s="82"/>
    </row>
    <row r="64" spans="2:7" ht="60" customHeight="1" x14ac:dyDescent="0.25">
      <c r="B64" s="40"/>
      <c r="C64" s="50"/>
      <c r="D64" s="83" t="s">
        <v>110</v>
      </c>
      <c r="E64" s="79"/>
      <c r="F64" s="69"/>
      <c r="G64" s="42"/>
    </row>
    <row r="65" spans="2:7" ht="60" customHeight="1" x14ac:dyDescent="0.25">
      <c r="B65" s="40"/>
      <c r="C65" s="50"/>
      <c r="D65" s="78" t="s">
        <v>111</v>
      </c>
      <c r="E65" s="79"/>
      <c r="F65" s="69"/>
      <c r="G65" s="42"/>
    </row>
    <row r="66" spans="2:7" ht="60" customHeight="1" x14ac:dyDescent="0.25">
      <c r="B66" s="40"/>
      <c r="C66" s="50"/>
      <c r="D66" s="78" t="s">
        <v>112</v>
      </c>
      <c r="E66" s="79"/>
      <c r="F66" s="69"/>
      <c r="G66" s="42"/>
    </row>
    <row r="67" spans="2:7" ht="60" customHeight="1" x14ac:dyDescent="0.25">
      <c r="B67" s="40"/>
      <c r="C67" s="50"/>
      <c r="D67" s="78" t="s">
        <v>113</v>
      </c>
      <c r="E67" s="79"/>
      <c r="F67" s="69"/>
      <c r="G67" s="42"/>
    </row>
    <row r="68" spans="2:7" ht="60" customHeight="1" x14ac:dyDescent="0.25">
      <c r="B68" s="40"/>
      <c r="C68" s="50"/>
      <c r="D68" s="78" t="s">
        <v>114</v>
      </c>
      <c r="E68" s="79"/>
      <c r="F68" s="69"/>
      <c r="G68" s="42"/>
    </row>
    <row r="69" spans="2:7" ht="60" customHeight="1" thickBot="1" x14ac:dyDescent="0.3">
      <c r="B69" s="40"/>
      <c r="C69" s="50"/>
      <c r="D69" s="86" t="s">
        <v>298</v>
      </c>
      <c r="E69" s="87"/>
      <c r="F69" s="73"/>
      <c r="G69" s="42"/>
    </row>
    <row r="70" spans="2:7" ht="60.95" customHeight="1" thickBot="1" x14ac:dyDescent="0.3">
      <c r="B70" s="40"/>
      <c r="C70" s="50"/>
      <c r="D70" s="91"/>
      <c r="E70" s="89"/>
      <c r="F70" s="90"/>
      <c r="G70" s="42"/>
    </row>
    <row r="71" spans="2:7" ht="107.25" customHeight="1" x14ac:dyDescent="0.25">
      <c r="B71" s="40"/>
      <c r="C71" s="50"/>
      <c r="D71" s="76" t="s">
        <v>72</v>
      </c>
      <c r="E71" s="77" t="s">
        <v>84</v>
      </c>
      <c r="F71" s="58" t="s">
        <v>62</v>
      </c>
      <c r="G71" s="42"/>
    </row>
    <row r="72" spans="2:7" ht="60" customHeight="1" x14ac:dyDescent="0.25">
      <c r="B72" s="40"/>
      <c r="C72" s="50"/>
      <c r="D72" s="59" t="s">
        <v>115</v>
      </c>
      <c r="E72" s="60">
        <f>SUM(E73:E77)</f>
        <v>0</v>
      </c>
      <c r="F72" s="62"/>
      <c r="G72" s="42"/>
    </row>
    <row r="73" spans="2:7" ht="60" customHeight="1" x14ac:dyDescent="0.25">
      <c r="B73" s="40"/>
      <c r="C73" s="50"/>
      <c r="D73" s="83" t="s">
        <v>116</v>
      </c>
      <c r="E73" s="79"/>
      <c r="F73" s="69"/>
      <c r="G73" s="42"/>
    </row>
    <row r="74" spans="2:7" ht="60" customHeight="1" x14ac:dyDescent="0.25">
      <c r="B74" s="40"/>
      <c r="C74" s="50"/>
      <c r="D74" s="83" t="s">
        <v>117</v>
      </c>
      <c r="E74" s="94"/>
      <c r="F74" s="69"/>
      <c r="G74" s="42"/>
    </row>
    <row r="75" spans="2:7" ht="60" customHeight="1" x14ac:dyDescent="0.25">
      <c r="B75" s="40"/>
      <c r="C75" s="50"/>
      <c r="D75" s="83" t="s">
        <v>118</v>
      </c>
      <c r="E75" s="94"/>
      <c r="F75" s="69"/>
      <c r="G75" s="42"/>
    </row>
    <row r="76" spans="2:7" ht="60" customHeight="1" x14ac:dyDescent="0.25">
      <c r="B76" s="40"/>
      <c r="C76" s="50"/>
      <c r="D76" s="78" t="s">
        <v>119</v>
      </c>
      <c r="E76" s="79"/>
      <c r="F76" s="69"/>
      <c r="G76" s="42"/>
    </row>
    <row r="77" spans="2:7" ht="60" customHeight="1" thickBot="1" x14ac:dyDescent="0.3">
      <c r="B77" s="40"/>
      <c r="C77" s="50"/>
      <c r="D77" s="86" t="s">
        <v>294</v>
      </c>
      <c r="E77" s="87"/>
      <c r="F77" s="73"/>
      <c r="G77" s="42"/>
    </row>
    <row r="78" spans="2:7" ht="60.95" customHeight="1" thickBot="1" x14ac:dyDescent="0.3">
      <c r="B78" s="40"/>
      <c r="C78" s="50"/>
      <c r="D78" s="95"/>
      <c r="E78" s="96"/>
      <c r="F78" s="97"/>
      <c r="G78" s="42"/>
    </row>
    <row r="79" spans="2:7" ht="105" customHeight="1" x14ac:dyDescent="0.25">
      <c r="B79" s="40"/>
      <c r="C79" s="50"/>
      <c r="D79" s="76" t="s">
        <v>72</v>
      </c>
      <c r="E79" s="77" t="s">
        <v>84</v>
      </c>
      <c r="F79" s="58" t="s">
        <v>62</v>
      </c>
      <c r="G79" s="42"/>
    </row>
    <row r="80" spans="2:7" ht="60" customHeight="1" x14ac:dyDescent="0.25">
      <c r="B80" s="40"/>
      <c r="C80" s="50"/>
      <c r="D80" s="59" t="s">
        <v>120</v>
      </c>
      <c r="E80" s="60">
        <f>SUM(E81:E83)</f>
        <v>0</v>
      </c>
      <c r="F80" s="62"/>
      <c r="G80" s="42"/>
    </row>
    <row r="81" spans="2:7" ht="60" customHeight="1" x14ac:dyDescent="0.25">
      <c r="B81" s="40"/>
      <c r="C81" s="50"/>
      <c r="D81" s="78" t="s">
        <v>121</v>
      </c>
      <c r="E81" s="79"/>
      <c r="F81" s="69"/>
      <c r="G81" s="42"/>
    </row>
    <row r="82" spans="2:7" ht="60" customHeight="1" x14ac:dyDescent="0.25">
      <c r="B82" s="40"/>
      <c r="C82" s="50"/>
      <c r="D82" s="78" t="s">
        <v>122</v>
      </c>
      <c r="E82" s="79"/>
      <c r="F82" s="69"/>
      <c r="G82" s="42"/>
    </row>
    <row r="83" spans="2:7" ht="60" customHeight="1" thickBot="1" x14ac:dyDescent="0.3">
      <c r="B83" s="40"/>
      <c r="C83" s="50"/>
      <c r="D83" s="86" t="s">
        <v>295</v>
      </c>
      <c r="E83" s="87"/>
      <c r="F83" s="73"/>
      <c r="G83" s="42"/>
    </row>
    <row r="84" spans="2:7" ht="60.95" customHeight="1" thickBot="1" x14ac:dyDescent="0.3">
      <c r="B84" s="40"/>
      <c r="C84" s="50"/>
      <c r="D84" s="95"/>
      <c r="E84" s="98"/>
      <c r="F84" s="99"/>
      <c r="G84" s="42"/>
    </row>
    <row r="85" spans="2:7" ht="108.75" customHeight="1" x14ac:dyDescent="0.25">
      <c r="B85" s="40"/>
      <c r="C85" s="50"/>
      <c r="D85" s="76" t="s">
        <v>72</v>
      </c>
      <c r="E85" s="77" t="s">
        <v>84</v>
      </c>
      <c r="F85" s="58" t="s">
        <v>62</v>
      </c>
      <c r="G85" s="42"/>
    </row>
    <row r="86" spans="2:7" ht="60" customHeight="1" x14ac:dyDescent="0.25">
      <c r="B86" s="40"/>
      <c r="C86" s="50"/>
      <c r="D86" s="83" t="s">
        <v>123</v>
      </c>
      <c r="E86" s="79"/>
      <c r="F86" s="69"/>
      <c r="G86" s="42"/>
    </row>
    <row r="87" spans="2:7" ht="60" customHeight="1" x14ac:dyDescent="0.25">
      <c r="B87" s="40"/>
      <c r="C87" s="50"/>
      <c r="D87" s="78" t="s">
        <v>124</v>
      </c>
      <c r="E87" s="79"/>
      <c r="F87" s="69"/>
      <c r="G87" s="42"/>
    </row>
    <row r="88" spans="2:7" ht="60" customHeight="1" x14ac:dyDescent="0.25">
      <c r="B88" s="40"/>
      <c r="C88" s="50"/>
      <c r="D88" s="78" t="s">
        <v>125</v>
      </c>
      <c r="E88" s="79"/>
      <c r="F88" s="69"/>
      <c r="G88" s="42"/>
    </row>
    <row r="89" spans="2:7" ht="60" customHeight="1" x14ac:dyDescent="0.25">
      <c r="B89" s="40"/>
      <c r="C89" s="50"/>
      <c r="D89" s="78" t="s">
        <v>126</v>
      </c>
      <c r="E89" s="79"/>
      <c r="F89" s="69"/>
      <c r="G89" s="42"/>
    </row>
    <row r="90" spans="2:7" ht="60" customHeight="1" thickBot="1" x14ac:dyDescent="0.3">
      <c r="B90" s="40"/>
      <c r="C90" s="50"/>
      <c r="D90" s="86" t="s">
        <v>297</v>
      </c>
      <c r="E90" s="87"/>
      <c r="F90" s="100"/>
      <c r="G90" s="42"/>
    </row>
    <row r="91" spans="2:7" ht="60.95" customHeight="1" x14ac:dyDescent="0.25">
      <c r="B91" s="40"/>
      <c r="C91" s="50"/>
      <c r="D91" s="101"/>
      <c r="E91" s="101"/>
      <c r="F91" s="102"/>
      <c r="G91" s="42"/>
    </row>
    <row r="92" spans="2:7" ht="60.95" customHeight="1" thickBot="1" x14ac:dyDescent="0.3">
      <c r="B92" s="40"/>
      <c r="C92" s="50"/>
      <c r="D92" s="103" t="s">
        <v>128</v>
      </c>
      <c r="E92" s="101"/>
      <c r="F92" s="104"/>
      <c r="G92" s="42"/>
    </row>
    <row r="93" spans="2:7" ht="105" customHeight="1" x14ac:dyDescent="0.25">
      <c r="B93" s="40"/>
      <c r="C93" s="50"/>
      <c r="D93" s="105" t="s">
        <v>72</v>
      </c>
      <c r="E93" s="106" t="s">
        <v>84</v>
      </c>
      <c r="F93" s="107" t="s">
        <v>62</v>
      </c>
      <c r="G93" s="42"/>
    </row>
    <row r="94" spans="2:7" ht="60" customHeight="1" x14ac:dyDescent="0.25">
      <c r="B94" s="40"/>
      <c r="C94" s="50"/>
      <c r="D94" s="59" t="s">
        <v>129</v>
      </c>
      <c r="E94" s="60">
        <f>E95+E96</f>
        <v>0</v>
      </c>
      <c r="F94" s="62"/>
      <c r="G94" s="42"/>
    </row>
    <row r="95" spans="2:7" ht="60" customHeight="1" x14ac:dyDescent="0.25">
      <c r="B95" s="40"/>
      <c r="C95" s="50"/>
      <c r="D95" s="108" t="s">
        <v>130</v>
      </c>
      <c r="E95" s="109"/>
      <c r="F95" s="110"/>
      <c r="G95" s="42"/>
    </row>
    <row r="96" spans="2:7" ht="60" customHeight="1" thickBot="1" x14ac:dyDescent="0.3">
      <c r="B96" s="40"/>
      <c r="C96" s="50"/>
      <c r="D96" s="111" t="s">
        <v>131</v>
      </c>
      <c r="E96" s="112"/>
      <c r="F96" s="113"/>
      <c r="G96" s="42"/>
    </row>
    <row r="97" spans="2:7" ht="39.75" customHeight="1" thickBot="1" x14ac:dyDescent="0.3">
      <c r="B97" s="40"/>
      <c r="C97" s="50"/>
      <c r="D97" s="114"/>
      <c r="E97" s="114"/>
      <c r="F97" s="114"/>
      <c r="G97" s="42"/>
    </row>
    <row r="98" spans="2:7" ht="111" customHeight="1" x14ac:dyDescent="0.25">
      <c r="B98" s="40"/>
      <c r="C98" s="117"/>
      <c r="D98" s="119" t="s">
        <v>132</v>
      </c>
      <c r="E98" s="120" t="s">
        <v>84</v>
      </c>
      <c r="F98" s="121" t="s">
        <v>133</v>
      </c>
      <c r="G98" s="42"/>
    </row>
    <row r="99" spans="2:7" ht="60" customHeight="1" x14ac:dyDescent="0.25">
      <c r="B99" s="40"/>
      <c r="C99" s="117"/>
      <c r="D99" s="122" t="s">
        <v>134</v>
      </c>
      <c r="E99" s="123">
        <f>E100+E101</f>
        <v>0</v>
      </c>
      <c r="F99" s="62"/>
      <c r="G99" s="42"/>
    </row>
    <row r="100" spans="2:7" ht="60" customHeight="1" x14ac:dyDescent="0.25">
      <c r="B100" s="40"/>
      <c r="C100" s="117"/>
      <c r="D100" s="115" t="s">
        <v>135</v>
      </c>
      <c r="E100" s="109"/>
      <c r="F100" s="110"/>
      <c r="G100" s="42"/>
    </row>
    <row r="101" spans="2:7" ht="60" customHeight="1" thickBot="1" x14ac:dyDescent="0.3">
      <c r="B101" s="40"/>
      <c r="C101" s="117"/>
      <c r="D101" s="116" t="s">
        <v>141</v>
      </c>
      <c r="E101" s="124"/>
      <c r="F101" s="100"/>
      <c r="G101" s="42"/>
    </row>
    <row r="102" spans="2:7" ht="20.25" customHeight="1" x14ac:dyDescent="0.25">
      <c r="B102" s="40"/>
      <c r="C102" s="117"/>
      <c r="D102" s="125"/>
      <c r="E102" s="126"/>
      <c r="F102" s="104"/>
      <c r="G102" s="42"/>
    </row>
    <row r="103" spans="2:7" ht="58.5" customHeight="1" x14ac:dyDescent="0.35">
      <c r="B103" s="40"/>
      <c r="C103" s="117"/>
      <c r="D103" s="319" t="s">
        <v>137</v>
      </c>
      <c r="E103" s="319"/>
      <c r="F103" s="319"/>
      <c r="G103" s="42"/>
    </row>
    <row r="104" spans="2:7" ht="42" customHeight="1" x14ac:dyDescent="0.35">
      <c r="B104" s="40"/>
      <c r="C104" s="127"/>
      <c r="D104" s="313" t="s">
        <v>277</v>
      </c>
      <c r="E104" s="313"/>
      <c r="F104" s="313"/>
      <c r="G104" s="42"/>
    </row>
    <row r="105" spans="2:7" ht="60.95" customHeight="1" x14ac:dyDescent="0.25">
      <c r="B105" s="40"/>
      <c r="C105" s="41"/>
      <c r="D105" s="41"/>
      <c r="E105" s="41"/>
      <c r="F105" s="41"/>
      <c r="G105" s="42"/>
    </row>
    <row r="106" spans="2:7" ht="36.75" customHeight="1" thickBot="1" x14ac:dyDescent="0.3">
      <c r="B106" s="128"/>
      <c r="C106" s="129"/>
      <c r="D106" s="129"/>
      <c r="E106" s="129"/>
      <c r="F106" s="129"/>
      <c r="G106" s="130"/>
    </row>
    <row r="107" spans="2:7" ht="36.75" customHeight="1" thickTop="1" x14ac:dyDescent="0.25"/>
    <row r="108" spans="2:7" ht="28.5" customHeight="1" x14ac:dyDescent="0.25"/>
    <row r="109" spans="2:7" ht="28.5" customHeight="1" x14ac:dyDescent="0.25"/>
    <row r="110" spans="2:7" ht="60.95" customHeight="1" x14ac:dyDescent="0.25"/>
    <row r="111" spans="2:7" ht="60.95" customHeight="1" x14ac:dyDescent="0.25"/>
    <row r="112" spans="2:7" ht="33" customHeight="1" x14ac:dyDescent="0.25"/>
    <row r="113" ht="33" customHeight="1" x14ac:dyDescent="0.25"/>
    <row r="114" ht="39.75" customHeight="1" x14ac:dyDescent="0.25"/>
    <row r="115" ht="39.75" customHeight="1" x14ac:dyDescent="0.25"/>
    <row r="116" ht="60.95" customHeight="1" x14ac:dyDescent="0.25"/>
    <row r="117" ht="30" customHeight="1" x14ac:dyDescent="0.25"/>
    <row r="118" ht="40.5" customHeight="1" x14ac:dyDescent="0.25"/>
    <row r="119" ht="30" customHeight="1" x14ac:dyDescent="0.25"/>
    <row r="120" ht="29.25" customHeight="1" x14ac:dyDescent="0.25"/>
    <row r="121" ht="29.25" customHeight="1" x14ac:dyDescent="0.25"/>
    <row r="122" ht="60.95" customHeight="1" x14ac:dyDescent="0.25"/>
    <row r="123" ht="60.95" customHeight="1" x14ac:dyDescent="0.25"/>
    <row r="124" ht="48" customHeight="1" x14ac:dyDescent="0.25"/>
    <row r="125" ht="48" customHeight="1" x14ac:dyDescent="0.25"/>
    <row r="126" ht="57.75" customHeight="1" x14ac:dyDescent="0.25"/>
    <row r="127" ht="57.75" customHeight="1" x14ac:dyDescent="0.25"/>
    <row r="128" ht="60.95" customHeight="1" x14ac:dyDescent="0.25"/>
    <row r="129" ht="60.95" customHeight="1" x14ac:dyDescent="0.25"/>
    <row r="130" ht="60.95" customHeight="1" x14ac:dyDescent="0.25"/>
    <row r="131" ht="63.75" customHeight="1" x14ac:dyDescent="0.25"/>
    <row r="132" ht="63.75" customHeight="1" x14ac:dyDescent="0.25"/>
    <row r="133" ht="32.25" customHeight="1" x14ac:dyDescent="0.25"/>
    <row r="134" ht="32.25" customHeight="1" x14ac:dyDescent="0.25"/>
    <row r="135" ht="60.95" customHeight="1" x14ac:dyDescent="0.25"/>
    <row r="136" ht="48.75" customHeight="1" x14ac:dyDescent="0.25"/>
    <row r="137" ht="43.5" customHeight="1" x14ac:dyDescent="0.25"/>
    <row r="138" ht="43.5" customHeight="1" x14ac:dyDescent="0.25"/>
    <row r="139" ht="36.75" customHeight="1" x14ac:dyDescent="0.25"/>
    <row r="140" ht="36.75" customHeight="1" x14ac:dyDescent="0.25"/>
    <row r="141" ht="60.95" customHeight="1" x14ac:dyDescent="0.25"/>
    <row r="142" ht="60.95" customHeight="1" x14ac:dyDescent="0.25"/>
    <row r="143" ht="46.5" customHeight="1" x14ac:dyDescent="0.25"/>
    <row r="144" ht="46.5" customHeight="1" x14ac:dyDescent="0.25"/>
    <row r="145" ht="31.5" customHeight="1" x14ac:dyDescent="0.25"/>
    <row r="146" ht="31.5" customHeight="1" x14ac:dyDescent="0.25"/>
    <row r="147" ht="60.95" customHeight="1" x14ac:dyDescent="0.25"/>
    <row r="148" ht="46.5" customHeight="1" x14ac:dyDescent="0.25"/>
    <row r="149" ht="30" customHeight="1" x14ac:dyDescent="0.25"/>
    <row r="150" ht="60.95" customHeight="1" x14ac:dyDescent="0.25"/>
    <row r="151" ht="36" customHeight="1" x14ac:dyDescent="0.25"/>
    <row r="152" ht="33" customHeight="1" x14ac:dyDescent="0.25"/>
    <row r="153" ht="60.95" customHeight="1" x14ac:dyDescent="0.25"/>
    <row r="154" ht="60.95" customHeight="1" x14ac:dyDescent="0.25"/>
    <row r="155" ht="55.5" customHeight="1" x14ac:dyDescent="0.25"/>
    <row r="156" ht="60.95" customHeight="1" x14ac:dyDescent="0.25"/>
    <row r="157" ht="49.5" customHeight="1" x14ac:dyDescent="0.25"/>
    <row r="158" ht="39.75" customHeight="1" x14ac:dyDescent="0.25"/>
    <row r="159" ht="25.5" customHeight="1" x14ac:dyDescent="0.25"/>
    <row r="160" ht="60.95" customHeight="1" x14ac:dyDescent="0.25"/>
    <row r="163" ht="48" customHeight="1" x14ac:dyDescent="0.25"/>
  </sheetData>
  <protectedRanges>
    <protectedRange sqref="F18:F27 F31:F33 F35:F44 F48:F54 F64:F69 F73:F77 F81:F83 F86:F90 F95:F96 F58:F60 F100:F102" name="Oblast2"/>
    <protectedRange sqref="E18:E27 E100:E102 E31:E33 E95:E96 E86:E90 E81:E83 E73:E77 E64:E69 E58:E60 E48:E54 E35:E44" name="Oblast1"/>
    <protectedRange sqref="G103" name="Oblast2_1"/>
    <protectedRange sqref="F103" name="Oblast2_1_1"/>
    <protectedRange sqref="E103" name="Oblast1_1_1"/>
  </protectedRanges>
  <mergeCells count="8">
    <mergeCell ref="D104:F104"/>
    <mergeCell ref="C10:F10"/>
    <mergeCell ref="C12:F12"/>
    <mergeCell ref="E18:E19"/>
    <mergeCell ref="F18:F19"/>
    <mergeCell ref="D103:F103"/>
    <mergeCell ref="D11:F11"/>
    <mergeCell ref="D13:F13"/>
  </mergeCells>
  <dataValidations count="2">
    <dataValidation type="decimal" operator="greaterThanOrEqual" allowBlank="1" showInputMessage="1" showErrorMessage="1" error="Do této buňky lze zapsat pouze číslo" sqref="A7" xr:uid="{00000000-0002-0000-0400-000000000000}">
      <formula1>0</formula1>
    </dataValidation>
    <dataValidation type="decimal" operator="greaterThanOrEqual" allowBlank="1" showInputMessage="1" showErrorMessage="1" sqref="E48:E54 E100:E102 E18:E27 E31:E33 E35:E44 E58:E60 E64:E69 E73:E77 E81:E83 E86:E90 E95:E96" xr:uid="{00000000-0002-0000-04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5">
    <tabColor rgb="FF99FF33"/>
  </sheetPr>
  <dimension ref="A1:AW213"/>
  <sheetViews>
    <sheetView showGridLines="0" zoomScale="80" zoomScaleNormal="80" workbookViewId="0">
      <pane ySplit="3" topLeftCell="A4" activePane="bottomLeft" state="frozen"/>
      <selection pane="bottomLeft" activeCell="C33" sqref="C33"/>
    </sheetView>
  </sheetViews>
  <sheetFormatPr defaultColWidth="9.140625" defaultRowHeight="15" x14ac:dyDescent="0.25"/>
  <cols>
    <col min="2" max="2" width="6.42578125" customWidth="1"/>
    <col min="3" max="3" width="63.5703125" customWidth="1"/>
    <col min="4" max="4" width="28" bestFit="1" customWidth="1"/>
    <col min="5" max="5" width="46.42578125" customWidth="1"/>
    <col min="6" max="6" width="2.42578125" customWidth="1"/>
  </cols>
  <sheetData>
    <row r="1" spans="2:49" ht="15.75" thickTop="1" x14ac:dyDescent="0.25">
      <c r="B1" s="37"/>
      <c r="C1" s="38"/>
      <c r="D1" s="38"/>
      <c r="E1" s="38"/>
      <c r="F1" s="38"/>
      <c r="G1" s="39"/>
      <c r="AH1" s="6"/>
      <c r="AW1" s="1"/>
    </row>
    <row r="2" spans="2:49" x14ac:dyDescent="0.25">
      <c r="B2" s="40"/>
      <c r="C2" s="41"/>
      <c r="D2" s="41"/>
      <c r="E2" s="41"/>
      <c r="F2" s="41"/>
      <c r="G2" s="42"/>
      <c r="AH2" s="6"/>
    </row>
    <row r="3" spans="2:49" x14ac:dyDescent="0.25">
      <c r="B3" s="40"/>
      <c r="C3" s="41"/>
      <c r="D3" s="41"/>
      <c r="E3" s="41"/>
      <c r="F3" s="41"/>
      <c r="G3" s="42"/>
      <c r="AH3" s="6"/>
    </row>
    <row r="4" spans="2:49" x14ac:dyDescent="0.25">
      <c r="B4" s="40"/>
      <c r="C4" s="41"/>
      <c r="D4" s="41"/>
      <c r="E4" s="41"/>
      <c r="F4" s="41"/>
      <c r="G4" s="42"/>
      <c r="AH4" s="6"/>
    </row>
    <row r="5" spans="2:49" x14ac:dyDescent="0.25">
      <c r="B5" s="40"/>
      <c r="C5" s="41"/>
      <c r="D5" s="41"/>
      <c r="E5" s="41"/>
      <c r="F5" s="41"/>
      <c r="G5" s="42"/>
      <c r="AH5" s="6"/>
    </row>
    <row r="6" spans="2:49" ht="18.75" x14ac:dyDescent="0.3">
      <c r="B6" s="40"/>
      <c r="C6" s="43" t="s">
        <v>272</v>
      </c>
      <c r="D6" s="43"/>
      <c r="E6" s="44"/>
      <c r="F6" s="44"/>
      <c r="G6" s="42"/>
      <c r="AH6" s="6"/>
    </row>
    <row r="7" spans="2:49" x14ac:dyDescent="0.25">
      <c r="B7" s="40"/>
      <c r="C7" s="41"/>
      <c r="D7" s="41"/>
      <c r="E7" s="41"/>
      <c r="F7" s="41"/>
      <c r="G7" s="42"/>
      <c r="AH7" s="6"/>
    </row>
    <row r="8" spans="2:49" ht="21" x14ac:dyDescent="0.35">
      <c r="B8" s="40"/>
      <c r="C8" s="46" t="s">
        <v>280</v>
      </c>
      <c r="D8" s="46"/>
      <c r="E8" s="131"/>
      <c r="F8" s="41"/>
      <c r="G8" s="42"/>
      <c r="AH8" s="6"/>
    </row>
    <row r="9" spans="2:49" ht="15" customHeight="1" x14ac:dyDescent="0.25">
      <c r="B9" s="40"/>
      <c r="C9" s="48" t="s">
        <v>69</v>
      </c>
      <c r="D9" s="48"/>
      <c r="E9" s="47"/>
      <c r="F9" s="132"/>
      <c r="G9" s="42"/>
      <c r="AH9" s="6"/>
    </row>
    <row r="10" spans="2:49" ht="15" customHeight="1" x14ac:dyDescent="0.25">
      <c r="B10" s="40"/>
      <c r="C10" s="48"/>
      <c r="D10" s="48"/>
      <c r="E10" s="47"/>
      <c r="F10" s="132"/>
      <c r="G10" s="42"/>
      <c r="AH10" s="6"/>
    </row>
    <row r="11" spans="2:49" ht="36" customHeight="1" x14ac:dyDescent="0.25">
      <c r="B11" s="40"/>
      <c r="C11" s="321" t="s">
        <v>138</v>
      </c>
      <c r="D11" s="321"/>
      <c r="E11" s="321"/>
      <c r="F11" s="321"/>
      <c r="G11" s="42"/>
    </row>
    <row r="12" spans="2:49" ht="15" customHeight="1" x14ac:dyDescent="0.25">
      <c r="B12" s="40"/>
      <c r="C12" s="322" t="s">
        <v>142</v>
      </c>
      <c r="D12" s="322"/>
      <c r="E12" s="322"/>
      <c r="F12" s="322"/>
      <c r="G12" s="42"/>
    </row>
    <row r="13" spans="2:49" ht="15" customHeight="1" x14ac:dyDescent="0.25">
      <c r="B13" s="40"/>
      <c r="C13" s="133"/>
      <c r="D13" s="133"/>
      <c r="E13" s="134"/>
      <c r="F13" s="135"/>
      <c r="G13" s="42"/>
    </row>
    <row r="14" spans="2:49" ht="41.25" customHeight="1" x14ac:dyDescent="0.3">
      <c r="B14" s="40"/>
      <c r="C14" s="314" t="s">
        <v>252</v>
      </c>
      <c r="D14" s="314"/>
      <c r="E14" s="314"/>
      <c r="F14" s="314"/>
      <c r="G14" s="52"/>
    </row>
    <row r="15" spans="2:49" ht="41.25" customHeight="1" thickBot="1" x14ac:dyDescent="0.35">
      <c r="B15" s="40"/>
      <c r="C15" s="258"/>
      <c r="D15" s="258"/>
      <c r="E15" s="258"/>
      <c r="F15" s="258"/>
      <c r="G15" s="52"/>
    </row>
    <row r="16" spans="2:49" ht="81" customHeight="1" thickBot="1" x14ac:dyDescent="0.3">
      <c r="B16" s="40"/>
      <c r="C16" s="53" t="s">
        <v>281</v>
      </c>
      <c r="D16" s="231">
        <f>D21+D22+D29+D30+D31+D32+D33+D36+D40+D41+D42+D43+D46+D50+D51+D52+D53+D54+D55+D57+D61+D62+D66+D87+D98+D99+D100+D103+D104+D105+D106+D56</f>
        <v>0</v>
      </c>
      <c r="E16" s="134"/>
      <c r="F16" s="136"/>
      <c r="G16" s="42"/>
    </row>
    <row r="17" spans="1:7" ht="45.75" customHeight="1" x14ac:dyDescent="0.25">
      <c r="B17" s="40"/>
      <c r="C17" s="137"/>
      <c r="D17" s="8"/>
      <c r="E17" s="134"/>
      <c r="F17" s="136"/>
      <c r="G17" s="42"/>
    </row>
    <row r="18" spans="1:7" ht="27" customHeight="1" thickBot="1" x14ac:dyDescent="0.3">
      <c r="B18" s="40"/>
      <c r="C18" s="138"/>
      <c r="D18" s="138"/>
      <c r="E18" s="139"/>
      <c r="F18" s="136"/>
      <c r="G18" s="42"/>
    </row>
    <row r="19" spans="1:7" ht="132" customHeight="1" x14ac:dyDescent="0.25">
      <c r="B19" s="140"/>
      <c r="C19" s="141" t="s">
        <v>72</v>
      </c>
      <c r="D19" s="142" t="s">
        <v>84</v>
      </c>
      <c r="E19" s="58" t="s">
        <v>62</v>
      </c>
      <c r="F19" s="136"/>
      <c r="G19" s="42"/>
    </row>
    <row r="20" spans="1:7" ht="60" customHeight="1" x14ac:dyDescent="0.25">
      <c r="A20" s="6"/>
      <c r="B20" s="40"/>
      <c r="C20" s="59" t="s">
        <v>143</v>
      </c>
      <c r="D20" s="60">
        <f>D21+D29+D30+D31+D32+D33+D22</f>
        <v>0</v>
      </c>
      <c r="E20" s="62"/>
      <c r="F20" s="132"/>
      <c r="G20" s="42"/>
    </row>
    <row r="21" spans="1:7" ht="60" customHeight="1" x14ac:dyDescent="0.25">
      <c r="A21" s="6"/>
      <c r="B21" s="40"/>
      <c r="C21" s="143" t="s">
        <v>144</v>
      </c>
      <c r="D21" s="220"/>
      <c r="E21" s="232"/>
      <c r="F21" s="132"/>
      <c r="G21" s="42"/>
    </row>
    <row r="22" spans="1:7" ht="60" customHeight="1" x14ac:dyDescent="0.25">
      <c r="B22" s="40"/>
      <c r="C22" s="145" t="s">
        <v>145</v>
      </c>
      <c r="D22" s="146">
        <f>D23</f>
        <v>0</v>
      </c>
      <c r="E22" s="62"/>
      <c r="F22" s="41"/>
      <c r="G22" s="42"/>
    </row>
    <row r="23" spans="1:7" ht="60" customHeight="1" x14ac:dyDescent="0.25">
      <c r="B23" s="40"/>
      <c r="C23" s="145" t="s">
        <v>146</v>
      </c>
      <c r="D23" s="146">
        <f>D24+D28</f>
        <v>0</v>
      </c>
      <c r="E23" s="62"/>
      <c r="F23" s="41"/>
      <c r="G23" s="42"/>
    </row>
    <row r="24" spans="1:7" ht="60" customHeight="1" x14ac:dyDescent="0.25">
      <c r="B24" s="40"/>
      <c r="C24" s="145" t="s">
        <v>147</v>
      </c>
      <c r="D24" s="146">
        <f>D25+D26+D27</f>
        <v>0</v>
      </c>
      <c r="E24" s="62"/>
      <c r="F24" s="41"/>
      <c r="G24" s="42"/>
    </row>
    <row r="25" spans="1:7" ht="60" customHeight="1" x14ac:dyDescent="0.25">
      <c r="B25" s="40"/>
      <c r="C25" s="143" t="s">
        <v>148</v>
      </c>
      <c r="D25" s="220"/>
      <c r="E25" s="144"/>
      <c r="F25" s="41"/>
      <c r="G25" s="42"/>
    </row>
    <row r="26" spans="1:7" ht="60" customHeight="1" x14ac:dyDescent="0.25">
      <c r="B26" s="40"/>
      <c r="C26" s="143" t="s">
        <v>149</v>
      </c>
      <c r="D26" s="220"/>
      <c r="E26" s="144"/>
      <c r="F26" s="41"/>
      <c r="G26" s="42"/>
    </row>
    <row r="27" spans="1:7" ht="60" customHeight="1" x14ac:dyDescent="0.25">
      <c r="B27" s="40"/>
      <c r="C27" s="143" t="s">
        <v>150</v>
      </c>
      <c r="D27" s="220"/>
      <c r="E27" s="144"/>
      <c r="F27" s="41"/>
      <c r="G27" s="42"/>
    </row>
    <row r="28" spans="1:7" ht="60" customHeight="1" x14ac:dyDescent="0.25">
      <c r="B28" s="40"/>
      <c r="C28" s="143" t="s">
        <v>250</v>
      </c>
      <c r="D28" s="220"/>
      <c r="E28" s="144"/>
      <c r="F28" s="41"/>
      <c r="G28" s="42"/>
    </row>
    <row r="29" spans="1:7" ht="60" customHeight="1" x14ac:dyDescent="0.25">
      <c r="B29" s="40"/>
      <c r="C29" s="143" t="s">
        <v>151</v>
      </c>
      <c r="D29" s="220"/>
      <c r="E29" s="144"/>
      <c r="F29" s="41"/>
      <c r="G29" s="42"/>
    </row>
    <row r="30" spans="1:7" ht="60" customHeight="1" x14ac:dyDescent="0.25">
      <c r="B30" s="40"/>
      <c r="C30" s="143" t="s">
        <v>152</v>
      </c>
      <c r="D30" s="220"/>
      <c r="E30" s="144"/>
      <c r="F30" s="41"/>
      <c r="G30" s="42"/>
    </row>
    <row r="31" spans="1:7" ht="60" customHeight="1" x14ac:dyDescent="0.25">
      <c r="B31" s="40"/>
      <c r="C31" s="143" t="s">
        <v>153</v>
      </c>
      <c r="D31" s="220"/>
      <c r="E31" s="144"/>
      <c r="F31" s="41"/>
      <c r="G31" s="42"/>
    </row>
    <row r="32" spans="1:7" ht="60" customHeight="1" x14ac:dyDescent="0.25">
      <c r="B32" s="40"/>
      <c r="C32" s="143" t="s">
        <v>154</v>
      </c>
      <c r="D32" s="220"/>
      <c r="E32" s="144"/>
      <c r="F32" s="41"/>
      <c r="G32" s="42"/>
    </row>
    <row r="33" spans="2:7" ht="60" customHeight="1" thickBot="1" x14ac:dyDescent="0.3">
      <c r="B33" s="40"/>
      <c r="C33" s="154" t="s">
        <v>302</v>
      </c>
      <c r="D33" s="220"/>
      <c r="E33" s="144"/>
      <c r="F33" s="41"/>
      <c r="G33" s="42"/>
    </row>
    <row r="34" spans="2:7" ht="31.5" customHeight="1" thickBot="1" x14ac:dyDescent="0.3">
      <c r="B34" s="40"/>
      <c r="C34" s="147"/>
      <c r="D34" s="147"/>
      <c r="E34" s="147"/>
      <c r="F34" s="41"/>
      <c r="G34" s="42"/>
    </row>
    <row r="35" spans="2:7" ht="135" customHeight="1" x14ac:dyDescent="0.25">
      <c r="B35" s="40"/>
      <c r="C35" s="141" t="s">
        <v>72</v>
      </c>
      <c r="D35" s="142" t="s">
        <v>84</v>
      </c>
      <c r="E35" s="58" t="s">
        <v>62</v>
      </c>
      <c r="F35" s="41"/>
      <c r="G35" s="42"/>
    </row>
    <row r="36" spans="2:7" ht="60" customHeight="1" thickBot="1" x14ac:dyDescent="0.3">
      <c r="B36" s="40"/>
      <c r="C36" s="148" t="s">
        <v>155</v>
      </c>
      <c r="D36" s="149"/>
      <c r="E36" s="150"/>
      <c r="F36" s="41"/>
      <c r="G36" s="42"/>
    </row>
    <row r="37" spans="2:7" ht="41.25" customHeight="1" thickBot="1" x14ac:dyDescent="0.3">
      <c r="B37" s="40"/>
      <c r="C37" s="151"/>
      <c r="D37" s="152"/>
      <c r="E37" s="147"/>
      <c r="F37" s="41"/>
      <c r="G37" s="42"/>
    </row>
    <row r="38" spans="2:7" ht="127.5" customHeight="1" x14ac:dyDescent="0.25">
      <c r="B38" s="40"/>
      <c r="C38" s="141" t="s">
        <v>72</v>
      </c>
      <c r="D38" s="142" t="s">
        <v>84</v>
      </c>
      <c r="E38" s="58" t="s">
        <v>62</v>
      </c>
      <c r="F38" s="41"/>
      <c r="G38" s="42"/>
    </row>
    <row r="39" spans="2:7" ht="60" customHeight="1" x14ac:dyDescent="0.25">
      <c r="B39" s="40"/>
      <c r="C39" s="59" t="s">
        <v>156</v>
      </c>
      <c r="D39" s="60">
        <f>SUM(D40:D43)</f>
        <v>0</v>
      </c>
      <c r="E39" s="62"/>
      <c r="F39" s="41"/>
      <c r="G39" s="42"/>
    </row>
    <row r="40" spans="2:7" ht="60" customHeight="1" x14ac:dyDescent="0.25">
      <c r="B40" s="40"/>
      <c r="C40" s="143" t="s">
        <v>157</v>
      </c>
      <c r="D40" s="220"/>
      <c r="E40" s="144"/>
      <c r="F40" s="41"/>
      <c r="G40" s="42"/>
    </row>
    <row r="41" spans="2:7" ht="60" customHeight="1" x14ac:dyDescent="0.25">
      <c r="B41" s="40"/>
      <c r="C41" s="143" t="s">
        <v>158</v>
      </c>
      <c r="D41" s="220"/>
      <c r="E41" s="144"/>
      <c r="F41" s="41"/>
      <c r="G41" s="42"/>
    </row>
    <row r="42" spans="2:7" ht="60" customHeight="1" x14ac:dyDescent="0.25">
      <c r="B42" s="40"/>
      <c r="C42" s="143" t="s">
        <v>159</v>
      </c>
      <c r="D42" s="220"/>
      <c r="E42" s="144"/>
      <c r="F42" s="41"/>
      <c r="G42" s="42"/>
    </row>
    <row r="43" spans="2:7" ht="60" customHeight="1" thickBot="1" x14ac:dyDescent="0.3">
      <c r="B43" s="40"/>
      <c r="C43" s="143" t="s">
        <v>160</v>
      </c>
      <c r="D43" s="220"/>
      <c r="E43" s="144"/>
      <c r="F43" s="41"/>
      <c r="G43" s="42"/>
    </row>
    <row r="44" spans="2:7" ht="44.25" customHeight="1" thickBot="1" x14ac:dyDescent="0.3">
      <c r="B44" s="40"/>
      <c r="C44" s="151"/>
      <c r="D44" s="152"/>
      <c r="E44" s="147"/>
      <c r="F44" s="41"/>
      <c r="G44" s="42"/>
    </row>
    <row r="45" spans="2:7" ht="137.25" customHeight="1" x14ac:dyDescent="0.25">
      <c r="B45" s="40"/>
      <c r="C45" s="141" t="s">
        <v>72</v>
      </c>
      <c r="D45" s="142" t="s">
        <v>84</v>
      </c>
      <c r="E45" s="58" t="s">
        <v>62</v>
      </c>
      <c r="F45" s="41"/>
      <c r="G45" s="42"/>
    </row>
    <row r="46" spans="2:7" ht="60" customHeight="1" thickBot="1" x14ac:dyDescent="0.3">
      <c r="B46" s="40"/>
      <c r="C46" s="148" t="s">
        <v>161</v>
      </c>
      <c r="D46" s="149"/>
      <c r="E46" s="153"/>
      <c r="F46" s="41"/>
      <c r="G46" s="42"/>
    </row>
    <row r="47" spans="2:7" ht="25.5" customHeight="1" thickBot="1" x14ac:dyDescent="0.3">
      <c r="B47" s="40"/>
      <c r="C47" s="151"/>
      <c r="D47" s="152"/>
      <c r="E47" s="147"/>
      <c r="F47" s="41"/>
      <c r="G47" s="42"/>
    </row>
    <row r="48" spans="2:7" ht="126.75" customHeight="1" x14ac:dyDescent="0.25">
      <c r="B48" s="40"/>
      <c r="C48" s="141" t="s">
        <v>72</v>
      </c>
      <c r="D48" s="142" t="s">
        <v>84</v>
      </c>
      <c r="E48" s="58" t="s">
        <v>62</v>
      </c>
      <c r="F48" s="41"/>
      <c r="G48" s="42"/>
    </row>
    <row r="49" spans="2:7" ht="60" customHeight="1" x14ac:dyDescent="0.25">
      <c r="B49" s="40"/>
      <c r="C49" s="59" t="s">
        <v>162</v>
      </c>
      <c r="D49" s="60">
        <f>SUM(D50:D57)</f>
        <v>0</v>
      </c>
      <c r="E49" s="62"/>
      <c r="F49" s="41"/>
      <c r="G49" s="42"/>
    </row>
    <row r="50" spans="2:7" ht="60" customHeight="1" x14ac:dyDescent="0.25">
      <c r="B50" s="40"/>
      <c r="C50" s="143" t="s">
        <v>110</v>
      </c>
      <c r="D50" s="220"/>
      <c r="E50" s="144"/>
      <c r="F50" s="41"/>
      <c r="G50" s="42"/>
    </row>
    <row r="51" spans="2:7" ht="60" customHeight="1" x14ac:dyDescent="0.25">
      <c r="B51" s="40"/>
      <c r="C51" s="143" t="s">
        <v>163</v>
      </c>
      <c r="D51" s="220"/>
      <c r="E51" s="144"/>
      <c r="F51" s="41"/>
      <c r="G51" s="42"/>
    </row>
    <row r="52" spans="2:7" ht="60" customHeight="1" x14ac:dyDescent="0.25">
      <c r="B52" s="40"/>
      <c r="C52" s="143" t="s">
        <v>164</v>
      </c>
      <c r="D52" s="220"/>
      <c r="E52" s="144"/>
      <c r="F52" s="41"/>
      <c r="G52" s="42"/>
    </row>
    <row r="53" spans="2:7" ht="60" customHeight="1" x14ac:dyDescent="0.25">
      <c r="B53" s="40"/>
      <c r="C53" s="154" t="s">
        <v>165</v>
      </c>
      <c r="D53" s="220"/>
      <c r="E53" s="144"/>
      <c r="F53" s="41"/>
      <c r="G53" s="42"/>
    </row>
    <row r="54" spans="2:7" ht="60" customHeight="1" x14ac:dyDescent="0.25">
      <c r="B54" s="40"/>
      <c r="C54" s="154" t="s">
        <v>166</v>
      </c>
      <c r="D54" s="220"/>
      <c r="E54" s="144"/>
      <c r="F54" s="41"/>
      <c r="G54" s="42"/>
    </row>
    <row r="55" spans="2:7" ht="60" customHeight="1" x14ac:dyDescent="0.25">
      <c r="B55" s="40"/>
      <c r="C55" s="154" t="s">
        <v>167</v>
      </c>
      <c r="D55" s="220"/>
      <c r="E55" s="144"/>
      <c r="F55" s="41"/>
      <c r="G55" s="42"/>
    </row>
    <row r="56" spans="2:7" ht="60" customHeight="1" x14ac:dyDescent="0.25">
      <c r="B56" s="40"/>
      <c r="C56" s="154" t="s">
        <v>168</v>
      </c>
      <c r="D56" s="220"/>
      <c r="E56" s="144"/>
      <c r="F56" s="41"/>
      <c r="G56" s="42"/>
    </row>
    <row r="57" spans="2:7" ht="60" customHeight="1" thickBot="1" x14ac:dyDescent="0.3">
      <c r="B57" s="40"/>
      <c r="C57" s="297" t="s">
        <v>301</v>
      </c>
      <c r="D57" s="220"/>
      <c r="E57" s="248"/>
      <c r="F57" s="41"/>
      <c r="G57" s="42"/>
    </row>
    <row r="58" spans="2:7" ht="24" customHeight="1" thickBot="1" x14ac:dyDescent="0.3">
      <c r="B58" s="40"/>
      <c r="C58" s="151"/>
      <c r="D58" s="152"/>
      <c r="E58" s="155"/>
      <c r="F58" s="41"/>
      <c r="G58" s="42"/>
    </row>
    <row r="59" spans="2:7" ht="122.25" customHeight="1" x14ac:dyDescent="0.25">
      <c r="B59" s="40"/>
      <c r="C59" s="141" t="s">
        <v>72</v>
      </c>
      <c r="D59" s="142" t="s">
        <v>84</v>
      </c>
      <c r="E59" s="58" t="s">
        <v>62</v>
      </c>
      <c r="F59" s="41"/>
      <c r="G59" s="42"/>
    </row>
    <row r="60" spans="2:7" ht="60" customHeight="1" x14ac:dyDescent="0.25">
      <c r="B60" s="40"/>
      <c r="C60" s="59" t="s">
        <v>169</v>
      </c>
      <c r="D60" s="60">
        <f>D61+D62</f>
        <v>0</v>
      </c>
      <c r="E60" s="62"/>
      <c r="F60" s="41"/>
      <c r="G60" s="42"/>
    </row>
    <row r="61" spans="2:7" ht="60" customHeight="1" x14ac:dyDescent="0.25">
      <c r="B61" s="40"/>
      <c r="C61" s="143" t="s">
        <v>170</v>
      </c>
      <c r="D61" s="156"/>
      <c r="E61" s="249"/>
      <c r="F61" s="41"/>
      <c r="G61" s="42"/>
    </row>
    <row r="62" spans="2:7" ht="60" customHeight="1" thickBot="1" x14ac:dyDescent="0.3">
      <c r="B62" s="40"/>
      <c r="C62" s="298" t="s">
        <v>300</v>
      </c>
      <c r="D62" s="157"/>
      <c r="E62" s="158"/>
      <c r="F62" s="41"/>
      <c r="G62" s="42"/>
    </row>
    <row r="63" spans="2:7" ht="39" customHeight="1" thickBot="1" x14ac:dyDescent="0.3">
      <c r="B63" s="40"/>
      <c r="C63" s="159"/>
      <c r="D63" s="160"/>
      <c r="E63" s="161"/>
      <c r="F63" s="41"/>
      <c r="G63" s="42"/>
    </row>
    <row r="64" spans="2:7" ht="115.5" customHeight="1" x14ac:dyDescent="0.25">
      <c r="B64" s="40"/>
      <c r="C64" s="141" t="s">
        <v>72</v>
      </c>
      <c r="D64" s="142" t="s">
        <v>84</v>
      </c>
      <c r="E64" s="58" t="s">
        <v>62</v>
      </c>
      <c r="F64" s="41"/>
      <c r="G64" s="42"/>
    </row>
    <row r="65" spans="2:7" ht="60" customHeight="1" x14ac:dyDescent="0.25">
      <c r="B65" s="40"/>
      <c r="C65" s="59" t="s">
        <v>171</v>
      </c>
      <c r="D65" s="60">
        <f>D66+D87+D98+D99+D100</f>
        <v>0</v>
      </c>
      <c r="E65" s="62"/>
      <c r="F65" s="41"/>
      <c r="G65" s="42"/>
    </row>
    <row r="66" spans="2:7" ht="60" customHeight="1" x14ac:dyDescent="0.25">
      <c r="B66" s="40"/>
      <c r="C66" s="162" t="s">
        <v>172</v>
      </c>
      <c r="D66" s="146">
        <f>D67+D70+D71+D72</f>
        <v>0</v>
      </c>
      <c r="E66" s="62"/>
      <c r="F66" s="41"/>
      <c r="G66" s="42"/>
    </row>
    <row r="67" spans="2:7" ht="60" customHeight="1" x14ac:dyDescent="0.25">
      <c r="B67" s="40"/>
      <c r="C67" s="163" t="s">
        <v>173</v>
      </c>
      <c r="D67" s="146">
        <f>+D69+D68</f>
        <v>0</v>
      </c>
      <c r="E67" s="62"/>
      <c r="F67" s="41"/>
      <c r="G67" s="42"/>
    </row>
    <row r="68" spans="2:7" ht="74.25" customHeight="1" x14ac:dyDescent="0.25">
      <c r="B68" s="40"/>
      <c r="C68" s="154" t="s">
        <v>174</v>
      </c>
      <c r="D68" s="220"/>
      <c r="E68" s="247"/>
      <c r="F68" s="41"/>
      <c r="G68" s="42"/>
    </row>
    <row r="69" spans="2:7" ht="60" customHeight="1" x14ac:dyDescent="0.25">
      <c r="B69" s="40"/>
      <c r="C69" s="143" t="s">
        <v>175</v>
      </c>
      <c r="D69" s="220"/>
      <c r="E69" s="164"/>
      <c r="F69" s="41"/>
      <c r="G69" s="42"/>
    </row>
    <row r="70" spans="2:7" ht="60" customHeight="1" x14ac:dyDescent="0.25">
      <c r="B70" s="40"/>
      <c r="C70" s="154" t="s">
        <v>176</v>
      </c>
      <c r="D70" s="220"/>
      <c r="E70" s="247"/>
      <c r="F70" s="41"/>
      <c r="G70" s="42"/>
    </row>
    <row r="71" spans="2:7" ht="60" customHeight="1" x14ac:dyDescent="0.25">
      <c r="B71" s="40"/>
      <c r="C71" s="143" t="s">
        <v>177</v>
      </c>
      <c r="D71" s="220"/>
      <c r="E71" s="144"/>
      <c r="F71" s="41"/>
      <c r="G71" s="42"/>
    </row>
    <row r="72" spans="2:7" ht="60" customHeight="1" x14ac:dyDescent="0.25">
      <c r="B72" s="40"/>
      <c r="C72" s="59" t="s">
        <v>178</v>
      </c>
      <c r="D72" s="60">
        <f>D73+D74+D75+D76+D77+D78+D79+D80+D81+D82+D83+D84+D85+D86</f>
        <v>0</v>
      </c>
      <c r="E72" s="62"/>
      <c r="F72" s="41"/>
      <c r="G72" s="42"/>
    </row>
    <row r="73" spans="2:7" ht="60" customHeight="1" x14ac:dyDescent="0.25">
      <c r="B73" s="40"/>
      <c r="C73" s="165" t="s">
        <v>179</v>
      </c>
      <c r="D73" s="220"/>
      <c r="E73" s="144"/>
      <c r="F73" s="41"/>
      <c r="G73" s="42"/>
    </row>
    <row r="74" spans="2:7" ht="60" customHeight="1" x14ac:dyDescent="0.25">
      <c r="B74" s="40"/>
      <c r="C74" s="165" t="s">
        <v>180</v>
      </c>
      <c r="D74" s="220"/>
      <c r="E74" s="144"/>
      <c r="F74" s="41"/>
      <c r="G74" s="42"/>
    </row>
    <row r="75" spans="2:7" ht="60" customHeight="1" x14ac:dyDescent="0.25">
      <c r="B75" s="40"/>
      <c r="C75" s="165" t="s">
        <v>181</v>
      </c>
      <c r="D75" s="220"/>
      <c r="E75" s="144"/>
      <c r="F75" s="41"/>
      <c r="G75" s="42"/>
    </row>
    <row r="76" spans="2:7" ht="60" customHeight="1" x14ac:dyDescent="0.25">
      <c r="B76" s="40"/>
      <c r="C76" s="165" t="s">
        <v>182</v>
      </c>
      <c r="D76" s="220"/>
      <c r="E76" s="144"/>
      <c r="F76" s="41"/>
      <c r="G76" s="42"/>
    </row>
    <row r="77" spans="2:7" ht="60" customHeight="1" x14ac:dyDescent="0.25">
      <c r="B77" s="40"/>
      <c r="C77" s="165" t="s">
        <v>183</v>
      </c>
      <c r="D77" s="220"/>
      <c r="E77" s="144"/>
      <c r="F77" s="41"/>
      <c r="G77" s="42"/>
    </row>
    <row r="78" spans="2:7" ht="60" customHeight="1" x14ac:dyDescent="0.25">
      <c r="B78" s="40"/>
      <c r="C78" s="165" t="s">
        <v>184</v>
      </c>
      <c r="D78" s="220"/>
      <c r="E78" s="144"/>
      <c r="F78" s="41"/>
      <c r="G78" s="42"/>
    </row>
    <row r="79" spans="2:7" ht="60" customHeight="1" x14ac:dyDescent="0.25">
      <c r="B79" s="40"/>
      <c r="C79" s="165" t="s">
        <v>185</v>
      </c>
      <c r="D79" s="220"/>
      <c r="E79" s="144"/>
      <c r="F79" s="41"/>
      <c r="G79" s="42"/>
    </row>
    <row r="80" spans="2:7" ht="60" customHeight="1" x14ac:dyDescent="0.25">
      <c r="B80" s="40"/>
      <c r="C80" s="165" t="s">
        <v>186</v>
      </c>
      <c r="D80" s="220"/>
      <c r="E80" s="144"/>
      <c r="F80" s="41"/>
      <c r="G80" s="42"/>
    </row>
    <row r="81" spans="2:7" ht="60" customHeight="1" x14ac:dyDescent="0.25">
      <c r="B81" s="40"/>
      <c r="C81" s="165" t="s">
        <v>187</v>
      </c>
      <c r="D81" s="220"/>
      <c r="E81" s="144"/>
      <c r="F81" s="41"/>
      <c r="G81" s="42"/>
    </row>
    <row r="82" spans="2:7" ht="60" customHeight="1" x14ac:dyDescent="0.25">
      <c r="B82" s="40"/>
      <c r="C82" s="165" t="s">
        <v>188</v>
      </c>
      <c r="D82" s="220"/>
      <c r="E82" s="144"/>
      <c r="F82" s="41"/>
      <c r="G82" s="42"/>
    </row>
    <row r="83" spans="2:7" ht="60" customHeight="1" x14ac:dyDescent="0.25">
      <c r="B83" s="40"/>
      <c r="C83" s="165" t="s">
        <v>189</v>
      </c>
      <c r="D83" s="220"/>
      <c r="E83" s="144"/>
      <c r="F83" s="41"/>
      <c r="G83" s="42"/>
    </row>
    <row r="84" spans="2:7" ht="60" customHeight="1" x14ac:dyDescent="0.25">
      <c r="B84" s="40"/>
      <c r="C84" s="165" t="s">
        <v>190</v>
      </c>
      <c r="D84" s="220"/>
      <c r="E84" s="144"/>
      <c r="F84" s="41"/>
      <c r="G84" s="42"/>
    </row>
    <row r="85" spans="2:7" ht="60" customHeight="1" x14ac:dyDescent="0.25">
      <c r="B85" s="40"/>
      <c r="C85" s="165" t="s">
        <v>191</v>
      </c>
      <c r="D85" s="220"/>
      <c r="E85" s="144"/>
      <c r="F85" s="41"/>
      <c r="G85" s="42"/>
    </row>
    <row r="86" spans="2:7" ht="60" customHeight="1" x14ac:dyDescent="0.25">
      <c r="B86" s="40"/>
      <c r="C86" s="165" t="s">
        <v>192</v>
      </c>
      <c r="D86" s="220"/>
      <c r="E86" s="164"/>
      <c r="F86" s="41"/>
      <c r="G86" s="42"/>
    </row>
    <row r="87" spans="2:7" ht="60" customHeight="1" x14ac:dyDescent="0.25">
      <c r="B87" s="40"/>
      <c r="C87" s="162" t="s">
        <v>193</v>
      </c>
      <c r="D87" s="146">
        <f>D88+D93</f>
        <v>0</v>
      </c>
      <c r="E87" s="62"/>
      <c r="F87" s="41"/>
      <c r="G87" s="42"/>
    </row>
    <row r="88" spans="2:7" ht="60" customHeight="1" x14ac:dyDescent="0.25">
      <c r="B88" s="40"/>
      <c r="C88" s="163" t="s">
        <v>194</v>
      </c>
      <c r="D88" s="146">
        <f>D89+D90+D91+D92</f>
        <v>0</v>
      </c>
      <c r="E88" s="62"/>
      <c r="F88" s="41"/>
      <c r="G88" s="42"/>
    </row>
    <row r="89" spans="2:7" ht="60" customHeight="1" x14ac:dyDescent="0.25">
      <c r="B89" s="40"/>
      <c r="C89" s="154" t="s">
        <v>195</v>
      </c>
      <c r="D89" s="220"/>
      <c r="E89" s="166"/>
      <c r="F89" s="41"/>
      <c r="G89" s="42"/>
    </row>
    <row r="90" spans="2:7" ht="77.25" customHeight="1" x14ac:dyDescent="0.25">
      <c r="B90" s="40"/>
      <c r="C90" s="154" t="s">
        <v>196</v>
      </c>
      <c r="D90" s="220"/>
      <c r="E90" s="247"/>
      <c r="F90" s="41"/>
      <c r="G90" s="42"/>
    </row>
    <row r="91" spans="2:7" ht="60" customHeight="1" x14ac:dyDescent="0.25">
      <c r="B91" s="40"/>
      <c r="C91" s="154" t="s">
        <v>197</v>
      </c>
      <c r="D91" s="220"/>
      <c r="E91" s="166"/>
      <c r="F91" s="41"/>
      <c r="G91" s="42"/>
    </row>
    <row r="92" spans="2:7" ht="60" customHeight="1" x14ac:dyDescent="0.25">
      <c r="B92" s="40"/>
      <c r="C92" s="154" t="s">
        <v>198</v>
      </c>
      <c r="D92" s="220"/>
      <c r="E92" s="166"/>
      <c r="F92" s="41"/>
      <c r="G92" s="42"/>
    </row>
    <row r="93" spans="2:7" ht="60" customHeight="1" x14ac:dyDescent="0.25">
      <c r="B93" s="40"/>
      <c r="C93" s="163" t="s">
        <v>199</v>
      </c>
      <c r="D93" s="146">
        <f>D94+D95+D96+D97</f>
        <v>0</v>
      </c>
      <c r="E93" s="62"/>
      <c r="F93" s="41"/>
      <c r="G93" s="42"/>
    </row>
    <row r="94" spans="2:7" ht="60" customHeight="1" x14ac:dyDescent="0.25">
      <c r="B94" s="40"/>
      <c r="C94" s="143" t="s">
        <v>200</v>
      </c>
      <c r="D94" s="220"/>
      <c r="E94" s="166"/>
      <c r="F94" s="41"/>
      <c r="G94" s="42"/>
    </row>
    <row r="95" spans="2:7" ht="60" customHeight="1" x14ac:dyDescent="0.25">
      <c r="B95" s="40"/>
      <c r="C95" s="154" t="s">
        <v>201</v>
      </c>
      <c r="D95" s="220"/>
      <c r="E95" s="166"/>
      <c r="F95" s="41"/>
      <c r="G95" s="42"/>
    </row>
    <row r="96" spans="2:7" ht="60" customHeight="1" x14ac:dyDescent="0.25">
      <c r="B96" s="40"/>
      <c r="C96" s="154" t="s">
        <v>202</v>
      </c>
      <c r="D96" s="220"/>
      <c r="E96" s="166"/>
      <c r="F96" s="41"/>
      <c r="G96" s="42"/>
    </row>
    <row r="97" spans="2:7" ht="60" customHeight="1" x14ac:dyDescent="0.25">
      <c r="B97" s="40"/>
      <c r="C97" s="154" t="s">
        <v>203</v>
      </c>
      <c r="D97" s="220"/>
      <c r="E97" s="166"/>
      <c r="F97" s="41"/>
      <c r="G97" s="42"/>
    </row>
    <row r="98" spans="2:7" ht="60" customHeight="1" x14ac:dyDescent="0.25">
      <c r="B98" s="40"/>
      <c r="C98" s="143" t="s">
        <v>204</v>
      </c>
      <c r="D98" s="220"/>
      <c r="E98" s="144"/>
      <c r="F98" s="41"/>
      <c r="G98" s="42"/>
    </row>
    <row r="99" spans="2:7" ht="60" customHeight="1" x14ac:dyDescent="0.25">
      <c r="B99" s="40"/>
      <c r="C99" s="167" t="s">
        <v>205</v>
      </c>
      <c r="D99" s="220"/>
      <c r="E99" s="168"/>
      <c r="F99" s="41"/>
      <c r="G99" s="42"/>
    </row>
    <row r="100" spans="2:7" ht="60" customHeight="1" thickBot="1" x14ac:dyDescent="0.3">
      <c r="B100" s="40"/>
      <c r="C100" s="297" t="s">
        <v>299</v>
      </c>
      <c r="D100" s="112"/>
      <c r="E100" s="248"/>
      <c r="F100" s="41"/>
      <c r="G100" s="42"/>
    </row>
    <row r="101" spans="2:7" ht="26.25" customHeight="1" thickBot="1" x14ac:dyDescent="0.3">
      <c r="B101" s="40"/>
      <c r="C101" s="169"/>
      <c r="D101" s="170"/>
      <c r="E101" s="161"/>
      <c r="F101" s="41"/>
      <c r="G101" s="42"/>
    </row>
    <row r="102" spans="2:7" ht="138.75" customHeight="1" x14ac:dyDescent="0.25">
      <c r="B102" s="40"/>
      <c r="C102" s="141" t="s">
        <v>72</v>
      </c>
      <c r="D102" s="142" t="s">
        <v>84</v>
      </c>
      <c r="E102" s="58" t="s">
        <v>62</v>
      </c>
      <c r="F102" s="41"/>
      <c r="G102" s="42"/>
    </row>
    <row r="103" spans="2:7" ht="60" customHeight="1" x14ac:dyDescent="0.25">
      <c r="B103" s="40"/>
      <c r="C103" s="154" t="s">
        <v>206</v>
      </c>
      <c r="D103" s="171"/>
      <c r="E103" s="172"/>
      <c r="F103" s="41"/>
      <c r="G103" s="42"/>
    </row>
    <row r="104" spans="2:7" ht="60" customHeight="1" x14ac:dyDescent="0.25">
      <c r="B104" s="40"/>
      <c r="C104" s="154" t="s">
        <v>207</v>
      </c>
      <c r="D104" s="171"/>
      <c r="E104" s="172"/>
      <c r="F104" s="41"/>
      <c r="G104" s="42"/>
    </row>
    <row r="105" spans="2:7" ht="60" customHeight="1" x14ac:dyDescent="0.25">
      <c r="B105" s="40"/>
      <c r="C105" s="154" t="s">
        <v>208</v>
      </c>
      <c r="D105" s="171"/>
      <c r="E105" s="172"/>
      <c r="F105" s="41"/>
      <c r="G105" s="42"/>
    </row>
    <row r="106" spans="2:7" ht="60" customHeight="1" thickBot="1" x14ac:dyDescent="0.3">
      <c r="B106" s="40"/>
      <c r="C106" s="173" t="s">
        <v>209</v>
      </c>
      <c r="D106" s="174"/>
      <c r="E106" s="175"/>
      <c r="F106" s="41"/>
      <c r="G106" s="42"/>
    </row>
    <row r="107" spans="2:7" ht="20.25" customHeight="1" x14ac:dyDescent="0.25">
      <c r="B107" s="40"/>
      <c r="C107" s="137"/>
      <c r="D107" s="137"/>
      <c r="E107" s="41"/>
      <c r="F107" s="41"/>
      <c r="G107" s="42"/>
    </row>
    <row r="108" spans="2:7" ht="84" customHeight="1" x14ac:dyDescent="0.35">
      <c r="B108" s="40"/>
      <c r="C108" s="319" t="s">
        <v>210</v>
      </c>
      <c r="D108" s="319"/>
      <c r="E108" s="319"/>
      <c r="F108" s="319"/>
      <c r="G108" s="42"/>
    </row>
    <row r="109" spans="2:7" ht="60.95" customHeight="1" x14ac:dyDescent="0.35">
      <c r="B109" s="40"/>
      <c r="C109" s="313" t="s">
        <v>277</v>
      </c>
      <c r="D109" s="313"/>
      <c r="E109" s="313"/>
      <c r="F109" s="41"/>
      <c r="G109" s="42"/>
    </row>
    <row r="110" spans="2:7" ht="39.75" customHeight="1" x14ac:dyDescent="0.35">
      <c r="B110" s="40"/>
      <c r="C110" s="176"/>
      <c r="D110" s="176"/>
      <c r="E110" s="176"/>
      <c r="F110" s="41"/>
      <c r="G110" s="42"/>
    </row>
    <row r="111" spans="2:7" ht="35.25" customHeight="1" x14ac:dyDescent="0.25">
      <c r="B111" s="40"/>
      <c r="C111" s="41"/>
      <c r="D111" s="41"/>
      <c r="E111" s="41"/>
      <c r="F111" s="41"/>
      <c r="G111" s="42"/>
    </row>
    <row r="112" spans="2:7" ht="35.25" customHeight="1" thickBot="1" x14ac:dyDescent="0.3">
      <c r="B112" s="128"/>
      <c r="C112" s="129"/>
      <c r="D112" s="129"/>
      <c r="E112" s="129"/>
      <c r="F112" s="129"/>
      <c r="G112" s="177"/>
    </row>
    <row r="113" spans="7:7" ht="30" customHeight="1" thickTop="1" x14ac:dyDescent="0.25">
      <c r="G113" s="178"/>
    </row>
    <row r="114" spans="7:7" ht="30" customHeight="1" x14ac:dyDescent="0.25"/>
    <row r="115" spans="7:7" ht="60.95" customHeight="1" x14ac:dyDescent="0.25"/>
    <row r="116" spans="7:7" ht="29.25" customHeight="1" x14ac:dyDescent="0.25"/>
    <row r="117" spans="7:7" ht="30" customHeight="1" x14ac:dyDescent="0.25"/>
    <row r="118" spans="7:7" ht="30" customHeight="1" x14ac:dyDescent="0.25"/>
    <row r="119" spans="7:7" ht="31.5" customHeight="1" x14ac:dyDescent="0.25"/>
    <row r="120" spans="7:7" ht="33" customHeight="1" x14ac:dyDescent="0.25"/>
    <row r="121" spans="7:7" ht="35.25" customHeight="1" x14ac:dyDescent="0.25"/>
    <row r="122" spans="7:7" ht="24.75" customHeight="1" x14ac:dyDescent="0.25"/>
    <row r="123" spans="7:7" ht="19.5" customHeight="1" x14ac:dyDescent="0.25"/>
    <row r="124" spans="7:7" ht="19.5" customHeight="1" x14ac:dyDescent="0.25"/>
    <row r="125" spans="7:7" ht="25.5" customHeight="1" x14ac:dyDescent="0.25"/>
    <row r="126" spans="7:7" ht="25.5" customHeight="1" x14ac:dyDescent="0.25"/>
    <row r="127" spans="7:7" ht="24" customHeight="1" x14ac:dyDescent="0.25"/>
    <row r="128" spans="7:7" ht="24" customHeight="1" x14ac:dyDescent="0.25"/>
    <row r="129" ht="19.5" customHeight="1" x14ac:dyDescent="0.25"/>
    <row r="130" ht="19.5" customHeight="1" x14ac:dyDescent="0.25"/>
    <row r="131" ht="25.5" customHeight="1" x14ac:dyDescent="0.25"/>
    <row r="132" ht="25.5" customHeight="1" x14ac:dyDescent="0.25"/>
    <row r="133" ht="31.5" customHeight="1" x14ac:dyDescent="0.25"/>
    <row r="134" ht="31.5" customHeight="1" x14ac:dyDescent="0.25"/>
    <row r="135" ht="28.5" customHeight="1" x14ac:dyDescent="0.25"/>
    <row r="136" ht="22.5" customHeight="1" x14ac:dyDescent="0.25"/>
    <row r="137" ht="26.25" customHeight="1" x14ac:dyDescent="0.25"/>
    <row r="138" ht="26.25" customHeight="1" x14ac:dyDescent="0.25"/>
    <row r="139" ht="21.75" customHeight="1" x14ac:dyDescent="0.25"/>
    <row r="141" ht="33" customHeight="1" x14ac:dyDescent="0.25"/>
    <row r="142" ht="33" customHeight="1" x14ac:dyDescent="0.25"/>
    <row r="143" ht="26.25" customHeight="1" x14ac:dyDescent="0.25"/>
    <row r="145" ht="26.25" customHeight="1" x14ac:dyDescent="0.25"/>
    <row r="147" ht="33" customHeight="1" x14ac:dyDescent="0.25"/>
    <row r="149" ht="26.25" customHeight="1" x14ac:dyDescent="0.25"/>
    <row r="150" ht="13.5" customHeight="1" x14ac:dyDescent="0.25"/>
    <row r="151" ht="32.25" customHeight="1" x14ac:dyDescent="0.25"/>
    <row r="152" ht="15" customHeight="1" x14ac:dyDescent="0.25"/>
    <row r="153" ht="47.25" customHeight="1" x14ac:dyDescent="0.25"/>
    <row r="154" ht="26.25" customHeight="1" x14ac:dyDescent="0.25"/>
    <row r="155" ht="59.25" customHeight="1" x14ac:dyDescent="0.25"/>
    <row r="156" ht="24" customHeight="1" x14ac:dyDescent="0.25"/>
    <row r="157" ht="36" customHeight="1" x14ac:dyDescent="0.25"/>
    <row r="158" ht="23.25" customHeight="1" x14ac:dyDescent="0.25"/>
    <row r="159" ht="60.95" customHeight="1" x14ac:dyDescent="0.25"/>
    <row r="160" ht="21" customHeight="1" x14ac:dyDescent="0.25"/>
    <row r="161" ht="28.5" customHeight="1" x14ac:dyDescent="0.25"/>
    <row r="162" ht="28.5" customHeight="1" x14ac:dyDescent="0.25"/>
    <row r="163" ht="29.25" customHeight="1" x14ac:dyDescent="0.25"/>
    <row r="164" ht="29.25" customHeight="1" x14ac:dyDescent="0.25"/>
    <row r="165" ht="60.95" customHeight="1" x14ac:dyDescent="0.25"/>
    <row r="166" ht="34.5" customHeight="1" x14ac:dyDescent="0.25"/>
    <row r="167" ht="30" customHeight="1" x14ac:dyDescent="0.25"/>
    <row r="168" ht="30" customHeight="1" x14ac:dyDescent="0.25"/>
    <row r="169" ht="23.25" customHeight="1" x14ac:dyDescent="0.25"/>
    <row r="170" ht="27.75" customHeight="1" x14ac:dyDescent="0.25"/>
    <row r="171" ht="40.5" customHeight="1" x14ac:dyDescent="0.25"/>
    <row r="172" ht="27.75" customHeight="1" x14ac:dyDescent="0.25"/>
    <row r="173" ht="46.5" customHeight="1" x14ac:dyDescent="0.25"/>
    <row r="174" ht="26.25" customHeight="1" x14ac:dyDescent="0.25"/>
    <row r="175" ht="46.5" customHeight="1" x14ac:dyDescent="0.25"/>
    <row r="176" ht="40.5" customHeight="1" x14ac:dyDescent="0.25"/>
    <row r="177" ht="35.25" customHeight="1" x14ac:dyDescent="0.25"/>
    <row r="178" ht="40.5" customHeight="1" x14ac:dyDescent="0.25"/>
    <row r="179" ht="20.25" customHeight="1" x14ac:dyDescent="0.25"/>
    <row r="180" ht="20.25" customHeight="1" x14ac:dyDescent="0.25"/>
    <row r="181" ht="20.25" customHeight="1" x14ac:dyDescent="0.25"/>
    <row r="182" ht="40.5" customHeight="1" x14ac:dyDescent="0.25"/>
    <row r="183" ht="28.5" customHeight="1" x14ac:dyDescent="0.25"/>
    <row r="184" ht="45" customHeight="1" x14ac:dyDescent="0.25"/>
    <row r="185" ht="37.5" customHeight="1" x14ac:dyDescent="0.25"/>
    <row r="186" ht="23.25" customHeight="1" x14ac:dyDescent="0.25"/>
    <row r="187" ht="23.25" customHeight="1" x14ac:dyDescent="0.25"/>
    <row r="188" ht="23.25" customHeight="1" x14ac:dyDescent="0.25"/>
    <row r="213" spans="4:5" x14ac:dyDescent="0.25">
      <c r="D213" s="179"/>
      <c r="E213" s="179"/>
    </row>
  </sheetData>
  <protectedRanges>
    <protectedRange sqref="E21 E25:E33 E36 E40:E43 E46 E50:E57 E61:E62 E69 E73:E86 E89 E94:E100 E103:E106 D103:D106 D94:D100 D89:D92 D73:D86 D68:D71 D61:D62 D50:D57 D46 D40:D43 D36 D25:D33 D21 E71 E91:E92" name="Oblast1"/>
    <protectedRange sqref="E68" name="Oblast1_1"/>
    <protectedRange sqref="E70" name="Oblast1_2"/>
    <protectedRange sqref="E90" name="Oblast1_3"/>
  </protectedRanges>
  <mergeCells count="5">
    <mergeCell ref="C11:F11"/>
    <mergeCell ref="C12:F12"/>
    <mergeCell ref="C108:F108"/>
    <mergeCell ref="C109:E109"/>
    <mergeCell ref="C14:F14"/>
  </mergeCells>
  <dataValidations count="1">
    <dataValidation type="decimal" operator="greaterThanOrEqual" allowBlank="1" showInputMessage="1" showErrorMessage="1" sqref="D46 D21 D25:D33 D36 D40:D43 D50:D57 D61:D62 D68:D71 D73:D86 D89:D92 D94:D100 D103:D106" xr:uid="{00000000-0002-0000-0600-000000000000}">
      <formula1>0</formula1>
    </dataValidation>
  </dataValidations>
  <pageMargins left="0.70866141732283472" right="0.70866141732283472" top="0.78740157480314965" bottom="0.78740157480314965" header="0.31496062992125984" footer="0.31496062992125984"/>
  <pageSetup paperSize="9"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BDD8-0736-492E-8FE9-954C11F4E172}">
  <sheetPr>
    <tabColor rgb="FF99FF33"/>
  </sheetPr>
  <dimension ref="B1:BA207"/>
  <sheetViews>
    <sheetView showGridLines="0" zoomScale="60" zoomScaleNormal="60" workbookViewId="0">
      <pane ySplit="3" topLeftCell="A19" activePane="bottomLeft" state="frozen"/>
      <selection pane="bottomLeft" activeCell="F25" sqref="F25"/>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5" t="s">
        <v>272</v>
      </c>
      <c r="D6" s="325"/>
      <c r="E6" s="325"/>
      <c r="F6" s="325"/>
      <c r="G6" s="325"/>
      <c r="H6" s="325"/>
      <c r="I6" s="325"/>
      <c r="J6" s="325"/>
      <c r="K6" s="325"/>
      <c r="L6" s="326"/>
      <c r="AQ6" s="36"/>
    </row>
    <row r="7" spans="2:53" ht="21" x14ac:dyDescent="0.35">
      <c r="B7" s="40"/>
      <c r="C7" s="41"/>
      <c r="D7" s="41"/>
      <c r="E7" s="41"/>
      <c r="F7" s="41"/>
      <c r="G7" s="41"/>
      <c r="H7" s="46"/>
      <c r="I7" s="46"/>
      <c r="J7" s="131"/>
      <c r="K7" s="41"/>
      <c r="L7" s="42"/>
      <c r="AQ7" s="6"/>
    </row>
    <row r="8" spans="2:53" ht="21" x14ac:dyDescent="0.35">
      <c r="B8" s="40"/>
      <c r="C8" s="327" t="s">
        <v>282</v>
      </c>
      <c r="D8" s="327"/>
      <c r="E8" s="327"/>
      <c r="F8" s="327"/>
      <c r="G8" s="327"/>
      <c r="H8" s="327"/>
      <c r="I8" s="327"/>
      <c r="J8" s="327"/>
      <c r="K8" s="327"/>
      <c r="L8" s="328"/>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245</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332" t="s">
        <v>248</v>
      </c>
      <c r="D13" s="332"/>
      <c r="E13" s="332"/>
      <c r="F13" s="332"/>
      <c r="G13" s="332"/>
      <c r="H13" s="332"/>
      <c r="I13" s="332"/>
      <c r="J13" s="332"/>
      <c r="K13" s="41"/>
      <c r="L13" s="42"/>
    </row>
    <row r="14" spans="2:53" ht="96.75" customHeight="1" thickBot="1" x14ac:dyDescent="0.35">
      <c r="B14" s="40"/>
      <c r="C14" s="258"/>
      <c r="D14" s="280" t="s">
        <v>244</v>
      </c>
      <c r="E14" s="329"/>
      <c r="F14" s="330"/>
      <c r="G14" s="330"/>
      <c r="H14" s="330"/>
      <c r="I14" s="330"/>
      <c r="J14" s="331"/>
      <c r="K14" s="41"/>
      <c r="L14" s="42"/>
    </row>
    <row r="15" spans="2:53" ht="93" customHeight="1" thickBot="1" x14ac:dyDescent="0.35">
      <c r="B15" s="40"/>
      <c r="C15" s="258"/>
      <c r="D15" s="312" t="s">
        <v>249</v>
      </c>
      <c r="E15" s="312"/>
      <c r="F15" s="312"/>
      <c r="G15" s="41"/>
      <c r="H15" s="312" t="s">
        <v>257</v>
      </c>
      <c r="I15" s="312"/>
      <c r="J15" s="312"/>
      <c r="K15" s="41"/>
      <c r="L15" s="42"/>
    </row>
    <row r="16" spans="2:53" ht="91.5" customHeight="1" thickBot="1" x14ac:dyDescent="0.35">
      <c r="B16" s="40"/>
      <c r="C16" s="50"/>
      <c r="D16" s="53" t="s">
        <v>283</v>
      </c>
      <c r="E16" s="231">
        <f>E20+E22+E23+E24+E25+E26+E27+E28+E29+E33+E34+E35+E36+E50+E52+E53+E54+E55+E56+E60+E61+E62+E66+E67+E68+E69+E70+E71+E75+E76+E77+E78+E79+E83+E84+E85+E88+E89+E90+E91+E92</f>
        <v>0</v>
      </c>
      <c r="F16" s="51"/>
      <c r="G16" s="278"/>
      <c r="H16" s="285" t="s">
        <v>284</v>
      </c>
      <c r="I16" s="231">
        <f>I20+I21+I28+I29+I30+I31+I32+I35+I39+I40+I41+I42+I45+I49+I50+I51+I52+I53+I54+I56+I60+I61+I65+I86+I97+I98+I99+I102+I103+I104+I105+I55+I27+I26+I25+I24</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311</v>
      </c>
      <c r="E19" s="60">
        <f>SUM(E20:E29)</f>
        <v>0</v>
      </c>
      <c r="F19" s="61"/>
      <c r="G19" s="281"/>
      <c r="H19" s="59" t="s">
        <v>143</v>
      </c>
      <c r="I19" s="60">
        <f>I20+I28+I29+I30+I31+I32+I21</f>
        <v>0</v>
      </c>
      <c r="J19" s="62"/>
      <c r="K19" s="132"/>
      <c r="L19" s="42"/>
    </row>
    <row r="20" spans="2:12" ht="30.75" customHeight="1" x14ac:dyDescent="0.3">
      <c r="B20" s="40"/>
      <c r="C20" s="50"/>
      <c r="D20" s="63" t="s">
        <v>75</v>
      </c>
      <c r="E20" s="315"/>
      <c r="F20" s="323"/>
      <c r="G20" s="281"/>
      <c r="H20" s="143" t="s">
        <v>144</v>
      </c>
      <c r="I20" s="220"/>
      <c r="J20" s="232"/>
      <c r="K20" s="132"/>
      <c r="L20" s="42"/>
    </row>
    <row r="21" spans="2:12" ht="62.25" customHeight="1" x14ac:dyDescent="0.3">
      <c r="B21" s="40"/>
      <c r="C21" s="50"/>
      <c r="D21" s="64" t="s">
        <v>76</v>
      </c>
      <c r="E21" s="316"/>
      <c r="F21" s="324"/>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143" t="s">
        <v>246</v>
      </c>
      <c r="I27" s="220">
        <f>'Fakultativní činnosti'!J20</f>
        <v>0</v>
      </c>
      <c r="J27" s="144"/>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298</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2">
    <mergeCell ref="C6:L6"/>
    <mergeCell ref="C8:L8"/>
    <mergeCell ref="E11:I11"/>
    <mergeCell ref="E12:I12"/>
    <mergeCell ref="E14:J14"/>
    <mergeCell ref="C13:J13"/>
    <mergeCell ref="D15:F15"/>
    <mergeCell ref="H15:J15"/>
    <mergeCell ref="D107:F107"/>
    <mergeCell ref="D108:F108"/>
    <mergeCell ref="E20:E21"/>
    <mergeCell ref="F20:F21"/>
  </mergeCells>
  <dataValidations count="2">
    <dataValidation type="decimal" operator="greaterThanOrEqual" allowBlank="1" showInputMessage="1" showErrorMessage="1" error="Do této buňky lze zapsat pouze číslo" sqref="A8" xr:uid="{326BB0B6-3C4A-43B7-BC0F-F678A59731B6}">
      <formula1>0</formula1>
    </dataValidation>
    <dataValidation type="decimal" operator="greaterThanOrEqual" allowBlank="1" showInputMessage="1" showErrorMessage="1" sqref="E103:E106 E33:E35 E37:E46 E50:E56 E60:E62 E66:E71 E75:E79 E83:E85 E88:E92 E97:E98 E20:E29 I45 I20 I24:I32 I35 I39:I42 I49:I56 I60:I61 I67:I70 I72:I85 I88:I91 I93:I99 I102:I106" xr:uid="{72670B91-4420-498F-8479-D47B24B987F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C8BB-0185-4050-8116-F667AC755B0E}">
  <sheetPr>
    <tabColor rgb="FF99FF33"/>
  </sheetPr>
  <dimension ref="B1:BA207"/>
  <sheetViews>
    <sheetView showGridLines="0" topLeftCell="C1" zoomScale="80" zoomScaleNormal="80" workbookViewId="0">
      <pane ySplit="3" topLeftCell="A14" activePane="bottomLeft" state="frozen"/>
      <selection pane="bottomLeft" activeCell="F16" sqref="F16"/>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5" t="s">
        <v>272</v>
      </c>
      <c r="D6" s="325"/>
      <c r="E6" s="325"/>
      <c r="F6" s="325"/>
      <c r="G6" s="325"/>
      <c r="H6" s="325"/>
      <c r="I6" s="325"/>
      <c r="J6" s="325"/>
      <c r="K6" s="325"/>
      <c r="L6" s="326"/>
      <c r="AQ6" s="36"/>
    </row>
    <row r="7" spans="2:53" ht="21" x14ac:dyDescent="0.35">
      <c r="B7" s="40"/>
      <c r="C7" s="41"/>
      <c r="D7" s="41"/>
      <c r="E7" s="41"/>
      <c r="F7" s="41"/>
      <c r="G7" s="41"/>
      <c r="H7" s="46"/>
      <c r="I7" s="46"/>
      <c r="J7" s="131"/>
      <c r="K7" s="41"/>
      <c r="L7" s="42"/>
      <c r="AQ7" s="6"/>
    </row>
    <row r="8" spans="2:53" ht="21" x14ac:dyDescent="0.35">
      <c r="B8" s="40"/>
      <c r="C8" s="327" t="s">
        <v>285</v>
      </c>
      <c r="D8" s="327"/>
      <c r="E8" s="327"/>
      <c r="F8" s="327"/>
      <c r="G8" s="327"/>
      <c r="H8" s="327"/>
      <c r="I8" s="327"/>
      <c r="J8" s="327"/>
      <c r="K8" s="327"/>
      <c r="L8" s="328"/>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253</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263"/>
      <c r="D13" s="263"/>
      <c r="E13" s="263"/>
      <c r="F13" s="263"/>
      <c r="G13" s="263"/>
      <c r="H13" s="263"/>
      <c r="I13" s="263"/>
      <c r="J13" s="263"/>
      <c r="K13" s="41"/>
      <c r="L13" s="42"/>
    </row>
    <row r="14" spans="2:53" ht="96.75" customHeight="1" thickBot="1" x14ac:dyDescent="0.35">
      <c r="B14" s="40"/>
      <c r="C14" s="258"/>
      <c r="D14" s="280" t="s">
        <v>254</v>
      </c>
      <c r="E14" s="329"/>
      <c r="F14" s="330"/>
      <c r="G14" s="330"/>
      <c r="H14" s="330"/>
      <c r="I14" s="330"/>
      <c r="J14" s="331"/>
      <c r="K14" s="41"/>
      <c r="L14" s="42"/>
    </row>
    <row r="15" spans="2:53" ht="93" customHeight="1" thickBot="1" x14ac:dyDescent="0.35">
      <c r="B15" s="40"/>
      <c r="C15" s="258"/>
      <c r="D15" s="312" t="s">
        <v>255</v>
      </c>
      <c r="E15" s="312"/>
      <c r="F15" s="312"/>
      <c r="G15" s="41"/>
      <c r="H15" s="312" t="s">
        <v>256</v>
      </c>
      <c r="I15" s="312"/>
      <c r="J15" s="312"/>
      <c r="K15" s="41"/>
      <c r="L15" s="42"/>
    </row>
    <row r="16" spans="2:53" ht="91.5" customHeight="1" thickBot="1" x14ac:dyDescent="0.35">
      <c r="B16" s="40"/>
      <c r="C16" s="50"/>
      <c r="D16" s="53" t="s">
        <v>286</v>
      </c>
      <c r="E16" s="231">
        <f>E20+E22+E23+E24+E25+E26+E27+E28+E29+E33+E34+E35+E36+E50+E52+E53+E54+E55+E56+E60+E61+E62+E66+E67+E68+E69+E70+E71+E75+E76+E77+E78+E79+E83+E84+E85+E88+E89+E90+E91+E92</f>
        <v>0</v>
      </c>
      <c r="F16" s="51"/>
      <c r="G16" s="278"/>
      <c r="H16" s="285" t="s">
        <v>287</v>
      </c>
      <c r="I16" s="231">
        <f>I20+I21+I28+I29+I30+I31+I32+I35+I39+I40+I41+I42+I45+I49+I50+I51+I52+I53+I54+I56+I60+I61+I65+I86+I97+I98+I99+I102+I103+I104+I105+I55</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312</v>
      </c>
      <c r="E19" s="60">
        <f>SUM(E20:E29)</f>
        <v>0</v>
      </c>
      <c r="F19" s="61"/>
      <c r="G19" s="281"/>
      <c r="H19" s="59" t="s">
        <v>143</v>
      </c>
      <c r="I19" s="60">
        <f>I20+I28+I29+I30+I31+I32+I21</f>
        <v>0</v>
      </c>
      <c r="J19" s="62"/>
      <c r="K19" s="132"/>
      <c r="L19" s="42"/>
    </row>
    <row r="20" spans="2:12" ht="30.75" customHeight="1" x14ac:dyDescent="0.3">
      <c r="B20" s="40"/>
      <c r="C20" s="50"/>
      <c r="D20" s="63" t="s">
        <v>75</v>
      </c>
      <c r="E20" s="315"/>
      <c r="F20" s="323"/>
      <c r="G20" s="281"/>
      <c r="H20" s="143" t="s">
        <v>144</v>
      </c>
      <c r="I20" s="220"/>
      <c r="J20" s="232"/>
      <c r="K20" s="132"/>
      <c r="L20" s="42"/>
    </row>
    <row r="21" spans="2:12" ht="62.25" customHeight="1" x14ac:dyDescent="0.3">
      <c r="B21" s="40"/>
      <c r="C21" s="50"/>
      <c r="D21" s="64" t="s">
        <v>76</v>
      </c>
      <c r="E21" s="316"/>
      <c r="F21" s="324"/>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262" t="s">
        <v>246</v>
      </c>
      <c r="I27" s="146">
        <f>'Zdravotní péče'!J20</f>
        <v>0</v>
      </c>
      <c r="J27" s="62"/>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306</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1">
    <mergeCell ref="E20:E21"/>
    <mergeCell ref="F20:F21"/>
    <mergeCell ref="D107:F107"/>
    <mergeCell ref="D108:F108"/>
    <mergeCell ref="C6:L6"/>
    <mergeCell ref="C8:L8"/>
    <mergeCell ref="E11:I11"/>
    <mergeCell ref="E12:I12"/>
    <mergeCell ref="E14:J14"/>
    <mergeCell ref="D15:F15"/>
    <mergeCell ref="H15:J15"/>
  </mergeCells>
  <dataValidations count="2">
    <dataValidation type="decimal" operator="greaterThanOrEqual" allowBlank="1" showInputMessage="1" showErrorMessage="1" sqref="E103:E106 E33:E35 E37:E46 E50:E56 E60:E62 E66:E71 E75:E79 E83:E85 E88:E92 E97:E98 E20:E29 I45 I20 I24:I32 I35 I39:I42 I49:I56 I60:I61 I67:I70 I72:I85 I88:I91 I93:I99 I102:I106" xr:uid="{63DD9CDC-61A0-438D-BCC1-BE9B1D260F08}">
      <formula1>0</formula1>
    </dataValidation>
    <dataValidation type="decimal" operator="greaterThanOrEqual" allowBlank="1" showInputMessage="1" showErrorMessage="1" error="Do této buňky lze zapsat pouze číslo" sqref="A8" xr:uid="{E65B26ED-AE8D-46B9-95F3-CEB6FE66F13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60">
    <tabColor theme="7" tint="0.39997558519241921"/>
  </sheetPr>
  <dimension ref="A1:AO49"/>
  <sheetViews>
    <sheetView showGridLines="0" zoomScale="80" zoomScaleNormal="80" workbookViewId="0">
      <selection activeCell="F9" sqref="F9"/>
    </sheetView>
  </sheetViews>
  <sheetFormatPr defaultColWidth="9.140625" defaultRowHeight="15" x14ac:dyDescent="0.25"/>
  <cols>
    <col min="3" max="3" width="74.85546875" customWidth="1"/>
    <col min="4" max="4" width="6.140625" customWidth="1"/>
    <col min="5" max="5" width="4.28515625" customWidth="1"/>
    <col min="6" max="6" width="36.5703125" customWidth="1"/>
    <col min="7" max="7" width="4.140625" customWidth="1"/>
    <col min="8" max="8" width="2.7109375" customWidth="1"/>
    <col min="41" max="41" width="11.42578125" customWidth="1"/>
    <col min="44" max="44" width="19.85546875" bestFit="1" customWidth="1"/>
  </cols>
  <sheetData>
    <row r="1" spans="1:41" ht="15.75" thickTop="1" x14ac:dyDescent="0.25">
      <c r="B1" s="180"/>
      <c r="C1" s="181"/>
      <c r="D1" s="181"/>
      <c r="E1" s="181"/>
      <c r="F1" s="181"/>
      <c r="G1" s="181"/>
      <c r="H1" s="182"/>
      <c r="AO1" s="6"/>
    </row>
    <row r="2" spans="1:41" x14ac:dyDescent="0.25">
      <c r="B2" s="183"/>
      <c r="C2" s="8"/>
      <c r="D2" s="8"/>
      <c r="E2" s="8"/>
      <c r="F2" s="8"/>
      <c r="G2" s="8"/>
      <c r="H2" s="184"/>
      <c r="AO2" s="6"/>
    </row>
    <row r="3" spans="1:41" x14ac:dyDescent="0.25">
      <c r="B3" s="183"/>
      <c r="C3" s="8"/>
      <c r="D3" s="8"/>
      <c r="E3" s="8"/>
      <c r="F3" s="8"/>
      <c r="G3" s="8"/>
      <c r="H3" s="184"/>
      <c r="AO3" s="6"/>
    </row>
    <row r="4" spans="1:41" x14ac:dyDescent="0.25">
      <c r="B4" s="183"/>
      <c r="C4" s="8"/>
      <c r="D4" s="8"/>
      <c r="E4" s="8"/>
      <c r="F4" s="8"/>
      <c r="G4" s="8"/>
      <c r="H4" s="184"/>
      <c r="AO4" s="6"/>
    </row>
    <row r="5" spans="1:41" x14ac:dyDescent="0.25">
      <c r="A5" s="185"/>
      <c r="B5" s="183"/>
      <c r="C5" s="8"/>
      <c r="D5" s="8"/>
      <c r="E5" s="8"/>
      <c r="F5" s="8"/>
      <c r="G5" s="8"/>
      <c r="H5" s="184"/>
      <c r="AO5" s="6"/>
    </row>
    <row r="6" spans="1:41" ht="18.75" x14ac:dyDescent="0.3">
      <c r="B6" s="183"/>
      <c r="C6" s="11" t="s">
        <v>272</v>
      </c>
      <c r="D6" s="8"/>
      <c r="E6" s="8"/>
      <c r="F6" s="8"/>
      <c r="G6" s="8"/>
      <c r="H6" s="184"/>
      <c r="AO6" s="6"/>
    </row>
    <row r="7" spans="1:41" ht="18" x14ac:dyDescent="0.25">
      <c r="B7" s="183"/>
      <c r="C7" s="186"/>
      <c r="D7" s="13"/>
      <c r="E7" s="13"/>
      <c r="F7" s="13"/>
      <c r="G7" s="13"/>
      <c r="H7" s="184"/>
      <c r="AO7" s="6"/>
    </row>
    <row r="8" spans="1:41" x14ac:dyDescent="0.25">
      <c r="B8" s="183"/>
      <c r="C8" s="8"/>
      <c r="D8" s="8"/>
      <c r="E8" s="8"/>
      <c r="F8" s="8"/>
      <c r="G8" s="8"/>
      <c r="H8" s="184"/>
      <c r="AO8" s="6"/>
    </row>
    <row r="9" spans="1:41" ht="36" customHeight="1" x14ac:dyDescent="0.35">
      <c r="B9" s="183"/>
      <c r="C9" s="187" t="s">
        <v>211</v>
      </c>
      <c r="D9" s="8"/>
      <c r="E9" s="8"/>
      <c r="F9" s="8"/>
      <c r="G9" s="8"/>
      <c r="H9" s="184"/>
      <c r="AO9" s="6"/>
    </row>
    <row r="10" spans="1:41" ht="29.25" customHeight="1" x14ac:dyDescent="0.25">
      <c r="B10" s="183"/>
      <c r="C10" s="188" t="s">
        <v>212</v>
      </c>
      <c r="D10" s="8"/>
      <c r="E10" s="8"/>
      <c r="F10" s="8"/>
      <c r="G10" s="8"/>
      <c r="H10" s="184"/>
      <c r="AO10" s="6"/>
    </row>
    <row r="11" spans="1:41" ht="28.5" customHeight="1" x14ac:dyDescent="0.25">
      <c r="B11" s="183"/>
      <c r="C11" s="188" t="s">
        <v>213</v>
      </c>
      <c r="D11" s="8"/>
      <c r="E11" s="8"/>
      <c r="F11" s="8"/>
      <c r="G11" s="8"/>
      <c r="H11" s="184"/>
      <c r="AO11" s="6"/>
    </row>
    <row r="12" spans="1:41" ht="47.25" customHeight="1" x14ac:dyDescent="0.25">
      <c r="B12" s="183"/>
      <c r="C12" s="189" t="s">
        <v>214</v>
      </c>
      <c r="D12" s="8"/>
      <c r="E12" s="8"/>
      <c r="F12" s="8"/>
      <c r="G12" s="8"/>
      <c r="H12" s="184"/>
    </row>
    <row r="13" spans="1:41" ht="15" customHeight="1" x14ac:dyDescent="0.25">
      <c r="B13" s="183"/>
      <c r="C13" s="30"/>
      <c r="D13" s="30"/>
      <c r="E13" s="8"/>
      <c r="F13" s="289"/>
      <c r="G13" s="8"/>
      <c r="H13" s="184"/>
    </row>
    <row r="14" spans="1:41" ht="30" customHeight="1" x14ac:dyDescent="0.25">
      <c r="B14" s="183"/>
      <c r="C14" s="190" t="s">
        <v>215</v>
      </c>
      <c r="D14" s="190"/>
      <c r="E14" s="288"/>
      <c r="F14" s="295">
        <f>'základní informace'!C32</f>
        <v>0</v>
      </c>
      <c r="G14" s="8"/>
      <c r="H14" s="184"/>
    </row>
    <row r="15" spans="1:41" ht="18" customHeight="1" x14ac:dyDescent="0.25">
      <c r="B15" s="183"/>
      <c r="C15" s="191"/>
      <c r="D15" s="8"/>
      <c r="E15" s="8"/>
      <c r="F15" s="291"/>
      <c r="G15" s="8"/>
      <c r="H15" s="184"/>
    </row>
    <row r="16" spans="1:41" ht="21.75" customHeight="1" x14ac:dyDescent="0.25">
      <c r="B16" s="183"/>
      <c r="C16" s="30"/>
      <c r="D16" s="30"/>
      <c r="E16" s="8"/>
      <c r="F16" s="290"/>
      <c r="G16" s="8"/>
      <c r="H16" s="184"/>
    </row>
    <row r="17" spans="2:8" ht="30" customHeight="1" x14ac:dyDescent="0.25">
      <c r="B17" s="183"/>
      <c r="C17" s="190" t="s">
        <v>216</v>
      </c>
      <c r="D17" s="190"/>
      <c r="E17" s="8"/>
      <c r="F17" s="234">
        <f>'základní informace'!E22</f>
        <v>0</v>
      </c>
      <c r="G17" s="192"/>
      <c r="H17" s="184"/>
    </row>
    <row r="18" spans="2:8" ht="21.75" customHeight="1" x14ac:dyDescent="0.25">
      <c r="B18" s="183"/>
      <c r="C18" s="191"/>
      <c r="D18" s="8"/>
      <c r="E18" s="8"/>
      <c r="F18" s="28"/>
      <c r="G18" s="8"/>
      <c r="H18" s="184"/>
    </row>
    <row r="19" spans="2:8" ht="11.25" customHeight="1" x14ac:dyDescent="0.25">
      <c r="B19" s="183"/>
      <c r="C19" s="30"/>
      <c r="D19" s="30"/>
      <c r="E19" s="8"/>
      <c r="F19" s="290"/>
      <c r="G19" s="8"/>
      <c r="H19" s="184"/>
    </row>
    <row r="20" spans="2:8" ht="39.950000000000003" customHeight="1" x14ac:dyDescent="0.25">
      <c r="B20" s="183"/>
      <c r="C20" s="190" t="s">
        <v>258</v>
      </c>
      <c r="D20" s="190"/>
      <c r="E20" s="288"/>
      <c r="F20" s="235">
        <f>'náklady A,T'!E16</f>
        <v>0</v>
      </c>
      <c r="G20" s="8"/>
      <c r="H20" s="184"/>
    </row>
    <row r="21" spans="2:8" x14ac:dyDescent="0.25">
      <c r="B21" s="183"/>
      <c r="C21" s="191"/>
      <c r="D21" s="8"/>
      <c r="E21" s="8"/>
      <c r="F21" s="28"/>
      <c r="G21" s="8"/>
      <c r="H21" s="184"/>
    </row>
    <row r="22" spans="2:8" ht="39.950000000000003" customHeight="1" x14ac:dyDescent="0.25">
      <c r="B22" s="183"/>
      <c r="C22" s="190" t="s">
        <v>259</v>
      </c>
      <c r="D22" s="190"/>
      <c r="E22" s="288"/>
      <c r="F22" s="235">
        <f>'náklady P'!E14</f>
        <v>0</v>
      </c>
      <c r="G22" s="8"/>
      <c r="H22" s="184"/>
    </row>
    <row r="23" spans="2:8" x14ac:dyDescent="0.25">
      <c r="B23" s="183"/>
      <c r="C23" s="191"/>
      <c r="D23" s="8"/>
      <c r="E23" s="8"/>
      <c r="F23" s="28"/>
      <c r="G23" s="8"/>
      <c r="H23" s="184"/>
    </row>
    <row r="24" spans="2:8" ht="39.950000000000003" customHeight="1" x14ac:dyDescent="0.25">
      <c r="B24" s="183"/>
      <c r="C24" s="190" t="s">
        <v>262</v>
      </c>
      <c r="D24" s="190"/>
      <c r="E24" s="288"/>
      <c r="F24" s="235">
        <f>výnosy!D16</f>
        <v>0</v>
      </c>
      <c r="G24" s="8"/>
      <c r="H24" s="184"/>
    </row>
    <row r="25" spans="2:8" ht="15.75" thickBot="1" x14ac:dyDescent="0.3">
      <c r="B25" s="183"/>
      <c r="C25" s="191"/>
      <c r="D25" s="8"/>
      <c r="E25" s="8"/>
      <c r="F25" s="28"/>
      <c r="G25" s="8"/>
      <c r="H25" s="184"/>
    </row>
    <row r="26" spans="2:8" x14ac:dyDescent="0.25">
      <c r="B26" s="183"/>
      <c r="C26" s="30"/>
      <c r="D26" s="30"/>
      <c r="E26" s="8"/>
      <c r="F26" s="31"/>
      <c r="G26" s="8"/>
      <c r="H26" s="184"/>
    </row>
    <row r="27" spans="2:8" ht="39.950000000000003" customHeight="1" thickBot="1" x14ac:dyDescent="0.3">
      <c r="B27" s="183"/>
      <c r="C27" s="190" t="s">
        <v>260</v>
      </c>
      <c r="D27" s="190"/>
      <c r="E27" s="288"/>
      <c r="F27" s="235">
        <f>'Fakultativní činnosti'!E16</f>
        <v>0</v>
      </c>
      <c r="G27" s="292"/>
      <c r="H27" s="184"/>
    </row>
    <row r="28" spans="2:8" x14ac:dyDescent="0.25">
      <c r="B28" s="183"/>
      <c r="C28" s="30"/>
      <c r="D28" s="30"/>
      <c r="E28" s="8"/>
      <c r="F28" s="31"/>
      <c r="G28" s="8"/>
      <c r="H28" s="184"/>
    </row>
    <row r="29" spans="2:8" ht="39.950000000000003" customHeight="1" thickBot="1" x14ac:dyDescent="0.3">
      <c r="B29" s="183"/>
      <c r="C29" s="190" t="s">
        <v>263</v>
      </c>
      <c r="D29" s="190"/>
      <c r="E29" s="288"/>
      <c r="F29" s="235">
        <f>'Fakultativní činnosti'!I16</f>
        <v>0</v>
      </c>
      <c r="G29" s="292"/>
      <c r="H29" s="184"/>
    </row>
    <row r="30" spans="2:8" x14ac:dyDescent="0.25">
      <c r="B30" s="183"/>
      <c r="C30" s="30"/>
      <c r="D30" s="30"/>
      <c r="E30" s="8"/>
      <c r="F30" s="31"/>
      <c r="G30" s="8"/>
      <c r="H30" s="184"/>
    </row>
    <row r="31" spans="2:8" ht="39.950000000000003" customHeight="1" x14ac:dyDescent="0.25">
      <c r="B31" s="183"/>
      <c r="C31" s="190" t="s">
        <v>261</v>
      </c>
      <c r="D31" s="190"/>
      <c r="E31" s="288"/>
      <c r="F31" s="235">
        <f>'Zdravotní péče'!E16</f>
        <v>0</v>
      </c>
      <c r="G31" s="192"/>
      <c r="H31" s="184"/>
    </row>
    <row r="32" spans="2:8" ht="18.75" customHeight="1" x14ac:dyDescent="0.25">
      <c r="B32" s="183"/>
      <c r="C32" s="8"/>
      <c r="D32" s="8"/>
      <c r="E32" s="8"/>
      <c r="F32" s="8"/>
      <c r="G32" s="8"/>
      <c r="H32" s="184"/>
    </row>
    <row r="33" spans="2:8" ht="39.950000000000003" customHeight="1" x14ac:dyDescent="0.25">
      <c r="B33" s="183"/>
      <c r="C33" s="190" t="s">
        <v>264</v>
      </c>
      <c r="D33" s="190"/>
      <c r="E33" s="288"/>
      <c r="F33" s="235">
        <f>'Zdravotní péče'!I16</f>
        <v>0</v>
      </c>
      <c r="G33" s="192"/>
      <c r="H33" s="184"/>
    </row>
    <row r="34" spans="2:8" ht="18.75" customHeight="1" x14ac:dyDescent="0.25">
      <c r="B34" s="183"/>
      <c r="C34" s="8"/>
      <c r="D34" s="8"/>
      <c r="E34" s="8"/>
      <c r="F34" s="8"/>
      <c r="G34" s="8"/>
      <c r="H34" s="184"/>
    </row>
    <row r="35" spans="2:8" ht="39.950000000000003" customHeight="1" x14ac:dyDescent="0.25">
      <c r="B35" s="183"/>
      <c r="C35" s="293" t="s">
        <v>265</v>
      </c>
      <c r="D35" s="190"/>
      <c r="E35" s="288"/>
      <c r="F35" s="235">
        <f>F20+F22+F27+F31</f>
        <v>0</v>
      </c>
      <c r="G35" s="192"/>
      <c r="H35" s="184"/>
    </row>
    <row r="36" spans="2:8" ht="18.75" customHeight="1" x14ac:dyDescent="0.25">
      <c r="B36" s="183"/>
      <c r="C36" s="294"/>
      <c r="D36" s="8"/>
      <c r="E36" s="8"/>
      <c r="F36" s="8"/>
      <c r="G36" s="8"/>
      <c r="H36" s="184"/>
    </row>
    <row r="37" spans="2:8" ht="39.950000000000003" customHeight="1" x14ac:dyDescent="0.25">
      <c r="B37" s="183"/>
      <c r="C37" s="293" t="s">
        <v>266</v>
      </c>
      <c r="D37" s="190"/>
      <c r="E37" s="288"/>
      <c r="F37" s="235">
        <f>F24+F29+F33</f>
        <v>0</v>
      </c>
      <c r="G37" s="192"/>
      <c r="H37" s="184"/>
    </row>
    <row r="38" spans="2:8" ht="18.75" customHeight="1" x14ac:dyDescent="0.25">
      <c r="B38" s="183"/>
      <c r="C38" s="8"/>
      <c r="D38" s="8"/>
      <c r="E38" s="8"/>
      <c r="F38" s="8"/>
      <c r="G38" s="8"/>
      <c r="H38" s="184"/>
    </row>
    <row r="39" spans="2:8" ht="21" customHeight="1" x14ac:dyDescent="0.25">
      <c r="B39" s="183"/>
      <c r="C39" s="8" t="s">
        <v>217</v>
      </c>
      <c r="D39" s="8"/>
      <c r="E39" s="8"/>
      <c r="F39" s="193">
        <f>F37-F35</f>
        <v>0</v>
      </c>
      <c r="G39" s="192"/>
      <c r="H39" s="184"/>
    </row>
    <row r="40" spans="2:8" ht="24" customHeight="1" x14ac:dyDescent="0.25">
      <c r="B40" s="183"/>
      <c r="C40" s="194"/>
      <c r="D40" s="8"/>
      <c r="E40" s="8"/>
      <c r="F40" s="192"/>
      <c r="G40" s="192"/>
      <c r="H40" s="184"/>
    </row>
    <row r="41" spans="2:8" ht="45.75" customHeight="1" x14ac:dyDescent="0.25">
      <c r="B41" s="183"/>
      <c r="C41" s="334" t="s">
        <v>218</v>
      </c>
      <c r="D41" s="334"/>
      <c r="E41" s="334"/>
      <c r="F41" s="334"/>
      <c r="G41" s="334"/>
      <c r="H41" s="184"/>
    </row>
    <row r="42" spans="2:8" ht="67.5" customHeight="1" x14ac:dyDescent="0.25">
      <c r="B42" s="183"/>
      <c r="C42" s="335"/>
      <c r="D42" s="335"/>
      <c r="E42" s="335"/>
      <c r="F42" s="335"/>
      <c r="G42" s="335"/>
      <c r="H42" s="184"/>
    </row>
    <row r="43" spans="2:8" ht="45.75" customHeight="1" x14ac:dyDescent="0.25">
      <c r="B43" s="183"/>
      <c r="C43" s="333" t="s">
        <v>219</v>
      </c>
      <c r="D43" s="333"/>
      <c r="E43" s="333"/>
      <c r="F43" s="333"/>
      <c r="G43" s="333"/>
      <c r="H43" s="184"/>
    </row>
    <row r="44" spans="2:8" ht="21" customHeight="1" x14ac:dyDescent="0.25">
      <c r="B44" s="183"/>
      <c r="C44" s="8"/>
      <c r="D44" s="8"/>
      <c r="E44" s="8"/>
      <c r="F44" s="8"/>
      <c r="G44" s="8"/>
      <c r="H44" s="184"/>
    </row>
    <row r="45" spans="2:8" x14ac:dyDescent="0.25">
      <c r="B45" s="183"/>
      <c r="C45" s="8"/>
      <c r="D45" s="8"/>
      <c r="E45" s="8"/>
      <c r="F45" s="8"/>
      <c r="G45" s="8"/>
      <c r="H45" s="184"/>
    </row>
    <row r="46" spans="2:8" x14ac:dyDescent="0.25">
      <c r="B46" s="183"/>
      <c r="C46" s="8"/>
      <c r="D46" s="8"/>
      <c r="E46" s="8"/>
      <c r="F46" s="8"/>
      <c r="G46" s="8"/>
      <c r="H46" s="184"/>
    </row>
    <row r="47" spans="2:8" x14ac:dyDescent="0.25">
      <c r="B47" s="183"/>
      <c r="C47" s="8"/>
      <c r="D47" s="8"/>
      <c r="E47" s="8"/>
      <c r="F47" s="192"/>
      <c r="G47" s="192"/>
      <c r="H47" s="184"/>
    </row>
    <row r="48" spans="2:8" ht="15.75" thickBot="1" x14ac:dyDescent="0.3">
      <c r="B48" s="195"/>
      <c r="C48" s="196"/>
      <c r="D48" s="196"/>
      <c r="E48" s="196"/>
      <c r="F48" s="196"/>
      <c r="G48" s="196"/>
      <c r="H48" s="197"/>
    </row>
    <row r="49" ht="15.75" thickTop="1" x14ac:dyDescent="0.25"/>
  </sheetData>
  <protectedRanges>
    <protectedRange sqref="G41" name="Oblast1_1"/>
  </protectedRanges>
  <mergeCells count="3">
    <mergeCell ref="C43:G43"/>
    <mergeCell ref="C41:G41"/>
    <mergeCell ref="C42:G42"/>
  </mergeCells>
  <conditionalFormatting sqref="F40">
    <cfRule type="containsText" dxfId="3" priority="5" operator="containsText" text="výnosy a úhrady dostatečně pokrývají náklady">
      <formula>NOT(ISERROR(SEARCH("výnosy a úhrady dostatečně pokrývají náklady",F40)))</formula>
    </cfRule>
    <cfRule type="containsText" dxfId="2" priority="6" operator="containsText" text="výnosy a úhrady nepokrývají náklady">
      <formula>NOT(ISERROR(SEARCH("výnosy a úhrady nepokrývají náklady",F40)))</formula>
    </cfRule>
  </conditionalFormatting>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FF33"/>
  </sheetPr>
  <dimension ref="A1:BA132"/>
  <sheetViews>
    <sheetView showGridLines="0" topLeftCell="A11" zoomScale="85" zoomScaleNormal="85" workbookViewId="0">
      <selection activeCell="C24" sqref="C24:I24"/>
    </sheetView>
  </sheetViews>
  <sheetFormatPr defaultColWidth="9.140625" defaultRowHeight="15" x14ac:dyDescent="0.25"/>
  <cols>
    <col min="2" max="2" width="6.42578125" customWidth="1"/>
    <col min="3" max="3" width="63.5703125" customWidth="1"/>
    <col min="4" max="4" width="29.7109375" customWidth="1"/>
    <col min="5" max="5" width="27.85546875" customWidth="1"/>
    <col min="6" max="6" width="23.28515625" customWidth="1"/>
    <col min="7" max="7" width="26.28515625" customWidth="1"/>
    <col min="8" max="8" width="23.42578125" customWidth="1"/>
    <col min="9" max="9" width="46.42578125" customWidth="1"/>
    <col min="10" max="10" width="2.42578125" customWidth="1"/>
    <col min="11" max="11" width="12.140625" customWidth="1"/>
  </cols>
  <sheetData>
    <row r="1" spans="2:53" ht="15.75" thickTop="1" x14ac:dyDescent="0.25">
      <c r="B1" s="37"/>
      <c r="C1" s="38"/>
      <c r="D1" s="38"/>
      <c r="E1" s="38"/>
      <c r="F1" s="38"/>
      <c r="G1" s="38"/>
      <c r="H1" s="38"/>
      <c r="I1" s="38"/>
      <c r="J1" s="38"/>
      <c r="K1" s="39"/>
      <c r="AL1" s="6"/>
      <c r="BA1" s="1"/>
    </row>
    <row r="2" spans="2:53" x14ac:dyDescent="0.25">
      <c r="B2" s="40"/>
      <c r="C2" s="41"/>
      <c r="D2" s="41"/>
      <c r="E2" s="41"/>
      <c r="F2" s="41"/>
      <c r="G2" s="41"/>
      <c r="H2" s="41"/>
      <c r="I2" s="41"/>
      <c r="J2" s="41"/>
      <c r="K2" s="42"/>
      <c r="AL2" s="6"/>
    </row>
    <row r="3" spans="2:53" x14ac:dyDescent="0.25">
      <c r="B3" s="40"/>
      <c r="C3" s="41"/>
      <c r="D3" s="41"/>
      <c r="E3" s="41"/>
      <c r="F3" s="41"/>
      <c r="G3" s="41"/>
      <c r="H3" s="41"/>
      <c r="I3" s="41"/>
      <c r="J3" s="41"/>
      <c r="K3" s="42"/>
      <c r="AL3" s="6"/>
    </row>
    <row r="4" spans="2:53" x14ac:dyDescent="0.25">
      <c r="B4" s="40"/>
      <c r="C4" s="41"/>
      <c r="D4" s="41"/>
      <c r="E4" s="41"/>
      <c r="F4" s="41"/>
      <c r="G4" s="41"/>
      <c r="H4" s="41"/>
      <c r="I4" s="41"/>
      <c r="J4" s="41"/>
      <c r="K4" s="42"/>
      <c r="AL4" s="6"/>
    </row>
    <row r="5" spans="2:53" x14ac:dyDescent="0.25">
      <c r="B5" s="40"/>
      <c r="C5" s="41"/>
      <c r="D5" s="41"/>
      <c r="E5" s="41"/>
      <c r="F5" s="41"/>
      <c r="G5" s="41"/>
      <c r="H5" s="41"/>
      <c r="I5" s="41"/>
      <c r="J5" s="41"/>
      <c r="K5" s="42"/>
      <c r="AL5" s="6"/>
    </row>
    <row r="6" spans="2:53" ht="18.75" x14ac:dyDescent="0.3">
      <c r="B6" s="40"/>
      <c r="C6" s="43" t="s">
        <v>272</v>
      </c>
      <c r="D6" s="43"/>
      <c r="E6" s="43"/>
      <c r="F6" s="43"/>
      <c r="G6" s="43"/>
      <c r="H6" s="43"/>
      <c r="I6" s="44"/>
      <c r="J6" s="44"/>
      <c r="K6" s="42"/>
      <c r="AL6" s="6"/>
    </row>
    <row r="7" spans="2:53" ht="18" x14ac:dyDescent="0.25">
      <c r="B7" s="40"/>
      <c r="C7" s="45"/>
      <c r="D7" s="45"/>
      <c r="E7" s="44"/>
      <c r="F7" s="44"/>
      <c r="G7" s="44"/>
      <c r="H7" s="44"/>
      <c r="I7" s="44"/>
      <c r="J7" s="44"/>
      <c r="K7" s="42"/>
      <c r="AL7" s="6"/>
    </row>
    <row r="8" spans="2:53" x14ac:dyDescent="0.25">
      <c r="B8" s="40"/>
      <c r="C8" s="41"/>
      <c r="D8" s="41"/>
      <c r="E8" s="41"/>
      <c r="F8" s="41"/>
      <c r="G8" s="41"/>
      <c r="H8" s="41"/>
      <c r="I8" s="41"/>
      <c r="J8" s="41"/>
      <c r="K8" s="42"/>
      <c r="AL8" s="6"/>
    </row>
    <row r="9" spans="2:53" ht="54" customHeight="1" x14ac:dyDescent="0.35">
      <c r="B9" s="40"/>
      <c r="C9" s="230" t="s">
        <v>220</v>
      </c>
      <c r="D9" s="46"/>
      <c r="E9" s="46"/>
      <c r="F9" s="46"/>
      <c r="G9" s="46"/>
      <c r="H9" s="46"/>
      <c r="I9" s="131"/>
      <c r="J9" s="41"/>
      <c r="K9" s="42"/>
      <c r="AL9" s="6"/>
    </row>
    <row r="10" spans="2:53" ht="15" customHeight="1" x14ac:dyDescent="0.25">
      <c r="B10" s="40"/>
      <c r="C10" s="48"/>
      <c r="D10" s="48"/>
      <c r="E10" s="48"/>
      <c r="F10" s="48"/>
      <c r="G10" s="48"/>
      <c r="H10" s="48"/>
      <c r="I10" s="47"/>
      <c r="J10" s="132"/>
      <c r="K10" s="42"/>
      <c r="AL10" s="6"/>
    </row>
    <row r="11" spans="2:53" ht="36" customHeight="1" x14ac:dyDescent="0.25">
      <c r="B11" s="40"/>
      <c r="C11" s="336" t="s">
        <v>138</v>
      </c>
      <c r="D11" s="336"/>
      <c r="E11" s="336"/>
      <c r="F11" s="336"/>
      <c r="G11" s="336"/>
      <c r="H11" s="336"/>
      <c r="I11" s="336"/>
      <c r="J11" s="336"/>
      <c r="K11" s="42"/>
    </row>
    <row r="12" spans="2:53" ht="36" customHeight="1" x14ac:dyDescent="0.25">
      <c r="B12" s="40"/>
      <c r="C12" s="336" t="s">
        <v>221</v>
      </c>
      <c r="D12" s="336"/>
      <c r="E12" s="336"/>
      <c r="F12" s="336"/>
      <c r="G12" s="336"/>
      <c r="H12" s="336"/>
      <c r="I12" s="336"/>
      <c r="J12" s="238"/>
      <c r="K12" s="42"/>
    </row>
    <row r="13" spans="2:53" ht="60" customHeight="1" x14ac:dyDescent="0.25">
      <c r="B13" s="40"/>
      <c r="C13" s="338" t="s">
        <v>222</v>
      </c>
      <c r="D13" s="338"/>
      <c r="E13" s="338"/>
      <c r="F13" s="338"/>
      <c r="G13" s="260"/>
      <c r="H13" s="260"/>
      <c r="I13" s="287">
        <f>'základní informace'!C32</f>
        <v>0</v>
      </c>
      <c r="J13" s="239"/>
      <c r="K13" s="42"/>
    </row>
    <row r="14" spans="2:53" ht="15" hidden="1" customHeight="1" x14ac:dyDescent="0.25">
      <c r="B14" s="40"/>
      <c r="C14" s="133"/>
      <c r="D14" s="133"/>
      <c r="E14" s="133"/>
      <c r="F14" s="133"/>
      <c r="G14" s="133"/>
      <c r="H14" s="133"/>
      <c r="I14" s="134"/>
      <c r="J14" s="135"/>
      <c r="K14" s="42"/>
    </row>
    <row r="15" spans="2:53" ht="15" hidden="1" customHeight="1" x14ac:dyDescent="0.25">
      <c r="B15" s="40"/>
      <c r="C15" s="133"/>
      <c r="D15" s="133"/>
      <c r="E15" s="133"/>
      <c r="F15" s="133"/>
      <c r="G15" s="133"/>
      <c r="H15" s="133"/>
      <c r="I15" s="134"/>
      <c r="J15" s="135"/>
      <c r="K15" s="42"/>
    </row>
    <row r="16" spans="2:53" ht="45.75" hidden="1" customHeight="1" x14ac:dyDescent="0.25">
      <c r="B16" s="40"/>
      <c r="C16" s="137"/>
      <c r="D16" s="8"/>
      <c r="E16" s="8"/>
      <c r="F16" s="8"/>
      <c r="G16" s="8"/>
      <c r="H16" s="8"/>
      <c r="I16" s="134"/>
      <c r="J16" s="136"/>
      <c r="K16" s="42"/>
    </row>
    <row r="17" spans="1:38" ht="27" customHeight="1" thickBot="1" x14ac:dyDescent="0.3">
      <c r="B17" s="40"/>
      <c r="C17" s="138"/>
      <c r="D17" s="138"/>
      <c r="E17" s="138"/>
      <c r="F17" s="138"/>
      <c r="G17" s="138"/>
      <c r="H17" s="138"/>
      <c r="I17" s="139"/>
      <c r="J17" s="136"/>
      <c r="K17" s="42"/>
    </row>
    <row r="18" spans="1:38" ht="70.5" customHeight="1" x14ac:dyDescent="0.25">
      <c r="B18" s="140"/>
      <c r="C18" s="141" t="s">
        <v>223</v>
      </c>
      <c r="D18" s="233" t="s">
        <v>270</v>
      </c>
      <c r="E18" s="233" t="s">
        <v>271</v>
      </c>
      <c r="F18" s="233" t="s">
        <v>224</v>
      </c>
      <c r="G18" s="233" t="s">
        <v>268</v>
      </c>
      <c r="H18" s="233" t="s">
        <v>269</v>
      </c>
      <c r="I18" s="58" t="s">
        <v>62</v>
      </c>
      <c r="J18" s="136"/>
      <c r="K18" s="42"/>
    </row>
    <row r="19" spans="1:38" ht="30" customHeight="1" x14ac:dyDescent="0.25">
      <c r="A19" s="6"/>
      <c r="B19" s="40"/>
      <c r="C19" s="221" t="s">
        <v>225</v>
      </c>
      <c r="D19" s="253">
        <v>0</v>
      </c>
      <c r="E19" s="253">
        <v>0</v>
      </c>
      <c r="F19" s="253">
        <v>0</v>
      </c>
      <c r="G19" s="253">
        <v>0</v>
      </c>
      <c r="H19" s="253">
        <v>0</v>
      </c>
      <c r="I19" s="144"/>
      <c r="J19" s="132"/>
      <c r="K19" s="42"/>
    </row>
    <row r="20" spans="1:38" ht="30" customHeight="1" x14ac:dyDescent="0.25">
      <c r="A20" s="6"/>
      <c r="B20" s="40"/>
      <c r="C20" s="221" t="s">
        <v>226</v>
      </c>
      <c r="D20" s="253">
        <v>0</v>
      </c>
      <c r="E20" s="253">
        <v>0</v>
      </c>
      <c r="F20" s="253">
        <v>0</v>
      </c>
      <c r="G20" s="253">
        <v>0</v>
      </c>
      <c r="H20" s="253">
        <v>0</v>
      </c>
      <c r="I20" s="144"/>
      <c r="J20" s="132"/>
      <c r="K20" s="42"/>
    </row>
    <row r="21" spans="1:38" ht="30" customHeight="1" x14ac:dyDescent="0.25">
      <c r="A21" s="6"/>
      <c r="B21" s="40"/>
      <c r="C21" s="221" t="s">
        <v>227</v>
      </c>
      <c r="D21" s="253">
        <v>0</v>
      </c>
      <c r="E21" s="253">
        <v>0</v>
      </c>
      <c r="F21" s="253">
        <v>0</v>
      </c>
      <c r="G21" s="253">
        <v>0</v>
      </c>
      <c r="H21" s="253">
        <v>0</v>
      </c>
      <c r="I21" s="144"/>
      <c r="J21" s="132"/>
      <c r="K21" s="42"/>
    </row>
    <row r="22" spans="1:38" ht="13.5" customHeight="1" x14ac:dyDescent="0.35">
      <c r="B22" s="40"/>
      <c r="C22" s="319"/>
      <c r="D22" s="319"/>
      <c r="E22" s="319"/>
      <c r="F22" s="319"/>
      <c r="G22" s="319"/>
      <c r="H22" s="319"/>
      <c r="I22" s="319"/>
      <c r="J22" s="319"/>
      <c r="K22" s="42"/>
    </row>
    <row r="23" spans="1:38" ht="21" customHeight="1" x14ac:dyDescent="0.25">
      <c r="B23" s="40"/>
      <c r="C23" s="321"/>
      <c r="D23" s="321"/>
      <c r="E23" s="321"/>
      <c r="F23" s="321"/>
      <c r="G23" s="321"/>
      <c r="H23" s="321"/>
      <c r="I23" s="321"/>
      <c r="J23" s="41"/>
      <c r="K23" s="42"/>
    </row>
    <row r="24" spans="1:38" ht="43.5" customHeight="1" x14ac:dyDescent="0.25">
      <c r="B24" s="40"/>
      <c r="C24" s="337"/>
      <c r="D24" s="337"/>
      <c r="E24" s="337"/>
      <c r="F24" s="337"/>
      <c r="G24" s="337"/>
      <c r="H24" s="337"/>
      <c r="I24" s="337"/>
      <c r="J24" s="41"/>
      <c r="K24" s="42"/>
    </row>
    <row r="25" spans="1:38" ht="54" customHeight="1" thickBot="1" x14ac:dyDescent="0.4">
      <c r="B25" s="40"/>
      <c r="C25" s="230" t="s">
        <v>288</v>
      </c>
      <c r="D25" s="46"/>
      <c r="E25" s="46"/>
      <c r="F25" s="46"/>
      <c r="G25" s="46"/>
      <c r="H25" s="46"/>
      <c r="I25" s="131"/>
      <c r="J25" s="41"/>
      <c r="K25" s="42"/>
      <c r="AL25" s="6"/>
    </row>
    <row r="26" spans="1:38" ht="70.5" customHeight="1" thickBot="1" x14ac:dyDescent="0.3">
      <c r="B26" s="140"/>
      <c r="C26" s="245" t="s">
        <v>228</v>
      </c>
      <c r="D26" s="245" t="s">
        <v>229</v>
      </c>
      <c r="E26" s="245" t="s">
        <v>307</v>
      </c>
      <c r="F26" s="339" t="s">
        <v>308</v>
      </c>
      <c r="G26" s="342" t="s">
        <v>309</v>
      </c>
      <c r="H26" s="343"/>
      <c r="I26" s="344"/>
      <c r="J26" s="136"/>
      <c r="K26" s="42"/>
    </row>
    <row r="27" spans="1:38" ht="33" customHeight="1" x14ac:dyDescent="0.25">
      <c r="A27" s="6"/>
      <c r="B27" s="40"/>
      <c r="C27" s="244" t="s">
        <v>230</v>
      </c>
      <c r="D27" s="254">
        <v>0</v>
      </c>
      <c r="E27" s="250">
        <v>0</v>
      </c>
      <c r="F27" s="340"/>
      <c r="G27" s="345"/>
      <c r="H27" s="346"/>
      <c r="I27" s="347"/>
      <c r="J27" s="132"/>
      <c r="K27" s="42"/>
    </row>
    <row r="28" spans="1:38" ht="33" customHeight="1" x14ac:dyDescent="0.25">
      <c r="A28" s="6"/>
      <c r="B28" s="40"/>
      <c r="C28" s="221" t="s">
        <v>231</v>
      </c>
      <c r="D28" s="255">
        <v>0</v>
      </c>
      <c r="E28" s="251">
        <v>0</v>
      </c>
      <c r="F28" s="341"/>
      <c r="G28" s="348"/>
      <c r="H28" s="349"/>
      <c r="I28" s="350"/>
      <c r="J28" s="132"/>
      <c r="K28" s="42"/>
    </row>
    <row r="29" spans="1:38" ht="33" customHeight="1" thickBot="1" x14ac:dyDescent="0.3">
      <c r="A29" s="6"/>
      <c r="B29" s="40"/>
      <c r="C29" s="246" t="s">
        <v>232</v>
      </c>
      <c r="D29" s="256">
        <v>0</v>
      </c>
      <c r="E29" s="252">
        <v>0</v>
      </c>
      <c r="F29" s="252">
        <v>0</v>
      </c>
      <c r="G29" s="351"/>
      <c r="H29" s="352"/>
      <c r="I29" s="353"/>
      <c r="J29" s="132"/>
      <c r="K29" s="42"/>
    </row>
    <row r="30" spans="1:38" ht="28.5" customHeight="1" x14ac:dyDescent="0.25">
      <c r="B30" s="40"/>
      <c r="C30" s="48"/>
      <c r="D30" s="48"/>
      <c r="E30" s="48"/>
      <c r="F30" s="48"/>
      <c r="G30" s="48"/>
      <c r="H30" s="48"/>
      <c r="I30" s="47"/>
      <c r="J30" s="132"/>
      <c r="K30" s="42"/>
      <c r="AL30" s="6"/>
    </row>
    <row r="31" spans="1:38" ht="32.25" customHeight="1" thickBot="1" x14ac:dyDescent="0.3">
      <c r="B31" s="128"/>
      <c r="C31" s="240" t="s">
        <v>310</v>
      </c>
      <c r="D31" s="129"/>
      <c r="E31" s="129"/>
      <c r="F31" s="129"/>
      <c r="G31" s="129"/>
      <c r="H31" s="129"/>
      <c r="I31" s="129"/>
      <c r="J31" s="129"/>
      <c r="K31" s="177"/>
    </row>
    <row r="32" spans="1:38" ht="88.5" customHeight="1" thickTop="1" x14ac:dyDescent="0.25">
      <c r="K32" s="178"/>
    </row>
    <row r="33" ht="88.5" customHeight="1" x14ac:dyDescent="0.25"/>
    <row r="34" ht="88.5" customHeight="1" x14ac:dyDescent="0.25"/>
    <row r="35" ht="88.5" customHeight="1" x14ac:dyDescent="0.25"/>
    <row r="36" ht="88.5" customHeight="1" x14ac:dyDescent="0.25"/>
    <row r="37" ht="30" customHeight="1" x14ac:dyDescent="0.25"/>
    <row r="38" ht="31.5" customHeight="1" x14ac:dyDescent="0.25"/>
    <row r="39" ht="33" customHeight="1" x14ac:dyDescent="0.25"/>
    <row r="40" ht="35.25" customHeight="1" x14ac:dyDescent="0.25"/>
    <row r="41" ht="24.75" customHeight="1" x14ac:dyDescent="0.25"/>
    <row r="42" ht="19.5" customHeight="1" x14ac:dyDescent="0.25"/>
    <row r="43" ht="19.5" customHeight="1" x14ac:dyDescent="0.25"/>
    <row r="44" ht="25.5" customHeight="1" x14ac:dyDescent="0.25"/>
    <row r="45" ht="25.5" customHeight="1" x14ac:dyDescent="0.25"/>
    <row r="46" ht="24" customHeight="1" x14ac:dyDescent="0.25"/>
    <row r="47" ht="24" customHeight="1" x14ac:dyDescent="0.25"/>
    <row r="48" ht="19.5" customHeight="1" x14ac:dyDescent="0.25"/>
    <row r="49" ht="19.5" customHeight="1" x14ac:dyDescent="0.25"/>
    <row r="50" ht="25.5" customHeight="1" x14ac:dyDescent="0.25"/>
    <row r="51" ht="25.5" customHeight="1" x14ac:dyDescent="0.25"/>
    <row r="52" ht="31.5" customHeight="1" x14ac:dyDescent="0.25"/>
    <row r="53" ht="31.5" customHeight="1" x14ac:dyDescent="0.25"/>
    <row r="54" ht="28.5" customHeight="1" x14ac:dyDescent="0.25"/>
    <row r="55" ht="22.5" customHeight="1" x14ac:dyDescent="0.25"/>
    <row r="56" ht="26.25" customHeight="1" x14ac:dyDescent="0.25"/>
    <row r="57" ht="26.25" customHeight="1" x14ac:dyDescent="0.25"/>
    <row r="58" ht="21.75" customHeight="1" x14ac:dyDescent="0.25"/>
    <row r="60" ht="33" customHeight="1" x14ac:dyDescent="0.25"/>
    <row r="61" ht="33" customHeight="1" x14ac:dyDescent="0.25"/>
    <row r="62" ht="26.25" customHeight="1" x14ac:dyDescent="0.25"/>
    <row r="64" ht="26.25" customHeight="1" x14ac:dyDescent="0.25"/>
    <row r="66" ht="33" customHeight="1" x14ac:dyDescent="0.25"/>
    <row r="68" ht="26.25" customHeight="1" x14ac:dyDescent="0.25"/>
    <row r="69" ht="13.5" customHeight="1" x14ac:dyDescent="0.25"/>
    <row r="70" ht="32.25" customHeight="1" x14ac:dyDescent="0.25"/>
    <row r="71" ht="15" customHeight="1" x14ac:dyDescent="0.25"/>
    <row r="72" ht="47.25" customHeight="1" x14ac:dyDescent="0.25"/>
    <row r="73" ht="26.25" customHeight="1" x14ac:dyDescent="0.25"/>
    <row r="74" ht="59.25" customHeight="1" x14ac:dyDescent="0.25"/>
    <row r="75" ht="24" customHeight="1" x14ac:dyDescent="0.25"/>
    <row r="76" ht="36" customHeight="1" x14ac:dyDescent="0.25"/>
    <row r="77" ht="23.25" customHeight="1" x14ac:dyDescent="0.25"/>
    <row r="78" ht="60.95" customHeight="1" x14ac:dyDescent="0.25"/>
    <row r="79" ht="21" customHeight="1" x14ac:dyDescent="0.25"/>
    <row r="80" ht="28.5" customHeight="1" x14ac:dyDescent="0.25"/>
    <row r="81" ht="28.5" customHeight="1" x14ac:dyDescent="0.25"/>
    <row r="82" ht="29.25" customHeight="1" x14ac:dyDescent="0.25"/>
    <row r="83" ht="29.25" customHeight="1" x14ac:dyDescent="0.25"/>
    <row r="84" ht="60.95" customHeight="1" x14ac:dyDescent="0.25"/>
    <row r="85" ht="34.5" customHeight="1" x14ac:dyDescent="0.25"/>
    <row r="86" ht="30" customHeight="1" x14ac:dyDescent="0.25"/>
    <row r="87" ht="30" customHeight="1" x14ac:dyDescent="0.25"/>
    <row r="88" ht="23.25" customHeight="1" x14ac:dyDescent="0.25"/>
    <row r="89" ht="27.75" customHeight="1" x14ac:dyDescent="0.25"/>
    <row r="90" ht="40.5" customHeight="1" x14ac:dyDescent="0.25"/>
    <row r="91" ht="27.75" customHeight="1" x14ac:dyDescent="0.25"/>
    <row r="92" ht="46.5" customHeight="1" x14ac:dyDescent="0.25"/>
    <row r="93" ht="26.25" customHeight="1" x14ac:dyDescent="0.25"/>
    <row r="94" ht="46.5" customHeight="1" x14ac:dyDescent="0.25"/>
    <row r="95" ht="40.5" customHeight="1" x14ac:dyDescent="0.25"/>
    <row r="96" ht="35.25" customHeight="1" x14ac:dyDescent="0.25"/>
    <row r="97" ht="40.5" customHeight="1" x14ac:dyDescent="0.25"/>
    <row r="98" ht="20.25" customHeight="1" x14ac:dyDescent="0.25"/>
    <row r="99" ht="20.25" customHeight="1" x14ac:dyDescent="0.25"/>
    <row r="100" ht="20.25" customHeight="1" x14ac:dyDescent="0.25"/>
    <row r="101" ht="40.5" customHeight="1" x14ac:dyDescent="0.25"/>
    <row r="102" ht="28.5" customHeight="1" x14ac:dyDescent="0.25"/>
    <row r="103" ht="45" customHeight="1" x14ac:dyDescent="0.25"/>
    <row r="104" ht="37.5" customHeight="1" x14ac:dyDescent="0.25"/>
    <row r="105" ht="23.25" customHeight="1" x14ac:dyDescent="0.25"/>
    <row r="106" ht="23.25" customHeight="1" x14ac:dyDescent="0.25"/>
    <row r="107" ht="23.25" customHeight="1" x14ac:dyDescent="0.25"/>
    <row r="132" spans="4:9" x14ac:dyDescent="0.25">
      <c r="D132" s="179"/>
      <c r="E132" s="179"/>
      <c r="F132" s="179"/>
      <c r="G132" s="179"/>
      <c r="H132" s="179"/>
      <c r="I132" s="179"/>
    </row>
  </sheetData>
  <protectedRanges>
    <protectedRange sqref="D19:I21" name="Oblast1"/>
    <protectedRange sqref="D27:E29 G27:H27 F29:I29 G28:I28 F27:F28" name="Oblast1_3"/>
    <protectedRange sqref="I27" name="Oblast1_3_1"/>
  </protectedRanges>
  <mergeCells count="11">
    <mergeCell ref="F26:F28"/>
    <mergeCell ref="G26:I26"/>
    <mergeCell ref="G27:I27"/>
    <mergeCell ref="G28:I28"/>
    <mergeCell ref="G29:I29"/>
    <mergeCell ref="C11:J11"/>
    <mergeCell ref="C24:I24"/>
    <mergeCell ref="C23:I23"/>
    <mergeCell ref="C22:J22"/>
    <mergeCell ref="C12:I12"/>
    <mergeCell ref="C13:F13"/>
  </mergeCells>
  <dataValidations count="2">
    <dataValidation type="decimal" operator="greaterThanOrEqual" allowBlank="1" showInputMessage="1" showErrorMessage="1" sqref="D27:D29 D19:H21" xr:uid="{00000000-0002-0000-0900-000000000000}">
      <formula1>0</formula1>
    </dataValidation>
    <dataValidation operator="greaterThanOrEqual" allowBlank="1" showInputMessage="1" showErrorMessage="1" sqref="F29:G29 E27:E29" xr:uid="{00000000-0002-0000-0900-000001000000}"/>
  </dataValidations>
  <pageMargins left="0.70866141732283472" right="0.70866141732283472" top="0.78740157480314965" bottom="0.78740157480314965"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Úvod</vt:lpstr>
      <vt:lpstr>základní informace</vt:lpstr>
      <vt:lpstr>náklady A,T</vt:lpstr>
      <vt:lpstr>náklady P</vt:lpstr>
      <vt:lpstr>výnosy</vt:lpstr>
      <vt:lpstr>Fakultativní činnosti</vt:lpstr>
      <vt:lpstr>Zdravotní péče</vt:lpstr>
      <vt:lpstr>kontrolní součet</vt:lpstr>
      <vt:lpstr>úvazky-úhrady</vt:lpstr>
      <vt:lpstr>závěr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Houžvička Petr</cp:lastModifiedBy>
  <cp:revision/>
  <dcterms:created xsi:type="dcterms:W3CDTF">2019-01-25T09:52:16Z</dcterms:created>
  <dcterms:modified xsi:type="dcterms:W3CDTF">2024-03-06T13:26:26Z</dcterms:modified>
  <cp:category/>
  <cp:contentStatus/>
</cp:coreProperties>
</file>