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hrasky\Desktop\Přílohy rada akt.2\"/>
    </mc:Choice>
  </mc:AlternateContent>
  <xr:revisionPtr revIDLastSave="0" documentId="8_{88D6F8A7-6295-4B42-B416-0B5EE97572E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425" i="1" l="1"/>
  <c r="P425" i="1" s="1"/>
  <c r="O424" i="1"/>
  <c r="P424" i="1" s="1"/>
  <c r="O423" i="1"/>
  <c r="P423" i="1" s="1"/>
  <c r="O422" i="1"/>
  <c r="P422" i="1" s="1"/>
  <c r="O421" i="1"/>
  <c r="P421" i="1" s="1"/>
  <c r="O420" i="1"/>
  <c r="P420" i="1" s="1"/>
  <c r="O419" i="1"/>
  <c r="P419" i="1" s="1"/>
  <c r="O418" i="1"/>
  <c r="P418" i="1" s="1"/>
  <c r="O417" i="1"/>
  <c r="P417" i="1" s="1"/>
  <c r="O416" i="1"/>
  <c r="P416" i="1" s="1"/>
  <c r="O415" i="1"/>
  <c r="P415" i="1" s="1"/>
  <c r="O414" i="1"/>
  <c r="P414" i="1" s="1"/>
  <c r="O413" i="1"/>
  <c r="P413" i="1" s="1"/>
  <c r="O412" i="1"/>
  <c r="P412" i="1" s="1"/>
  <c r="O411" i="1"/>
  <c r="P411" i="1" s="1"/>
  <c r="O410" i="1"/>
  <c r="P410" i="1" s="1"/>
  <c r="O409" i="1"/>
  <c r="P409" i="1" s="1"/>
  <c r="O408" i="1"/>
  <c r="P408" i="1" s="1"/>
  <c r="O407" i="1"/>
  <c r="P407" i="1" s="1"/>
  <c r="O406" i="1"/>
  <c r="P406" i="1" s="1"/>
  <c r="O405" i="1"/>
  <c r="P405" i="1" s="1"/>
  <c r="O404" i="1"/>
  <c r="P404" i="1" s="1"/>
  <c r="O403" i="1"/>
  <c r="P403" i="1" s="1"/>
  <c r="O402" i="1"/>
  <c r="P402" i="1" s="1"/>
  <c r="O401" i="1"/>
  <c r="P401" i="1" s="1"/>
  <c r="O400" i="1"/>
  <c r="P400" i="1" s="1"/>
  <c r="O399" i="1"/>
  <c r="P399" i="1" s="1"/>
  <c r="O398" i="1"/>
  <c r="P398" i="1" s="1"/>
  <c r="O397" i="1"/>
  <c r="P397" i="1" s="1"/>
  <c r="O396" i="1"/>
  <c r="P396" i="1" s="1"/>
  <c r="O395" i="1"/>
  <c r="P395" i="1" s="1"/>
  <c r="O394" i="1"/>
  <c r="P394" i="1" s="1"/>
  <c r="O393" i="1"/>
  <c r="P393" i="1" s="1"/>
  <c r="O392" i="1"/>
  <c r="P392" i="1" s="1"/>
  <c r="O391" i="1"/>
  <c r="P391" i="1" s="1"/>
  <c r="O390" i="1"/>
  <c r="P390" i="1" s="1"/>
  <c r="O389" i="1"/>
  <c r="P389" i="1" s="1"/>
  <c r="O388" i="1"/>
  <c r="P388" i="1" s="1"/>
  <c r="O387" i="1"/>
  <c r="P387" i="1" s="1"/>
  <c r="O386" i="1"/>
  <c r="P386" i="1" s="1"/>
  <c r="O385" i="1"/>
  <c r="P385" i="1" s="1"/>
  <c r="O384" i="1"/>
  <c r="P384" i="1" s="1"/>
  <c r="O383" i="1"/>
  <c r="P383" i="1" s="1"/>
  <c r="O382" i="1"/>
  <c r="P382" i="1" s="1"/>
  <c r="O381" i="1"/>
  <c r="P381" i="1" s="1"/>
  <c r="O380" i="1"/>
  <c r="P380" i="1" s="1"/>
  <c r="O379" i="1"/>
  <c r="P379" i="1" s="1"/>
  <c r="O378" i="1"/>
  <c r="P378" i="1" s="1"/>
  <c r="O377" i="1"/>
  <c r="P377" i="1" s="1"/>
  <c r="O376" i="1"/>
  <c r="P376" i="1" s="1"/>
  <c r="O375" i="1"/>
  <c r="P375" i="1" s="1"/>
  <c r="O374" i="1"/>
  <c r="P374" i="1" s="1"/>
  <c r="O373" i="1"/>
  <c r="P373" i="1" s="1"/>
  <c r="O372" i="1"/>
  <c r="P372" i="1" s="1"/>
  <c r="O371" i="1"/>
  <c r="P371" i="1" s="1"/>
  <c r="O370" i="1"/>
  <c r="P370" i="1" s="1"/>
  <c r="O369" i="1"/>
  <c r="P369" i="1" s="1"/>
  <c r="O368" i="1"/>
  <c r="P368" i="1" s="1"/>
  <c r="O367" i="1"/>
  <c r="P367" i="1" s="1"/>
  <c r="O366" i="1"/>
  <c r="P366" i="1" s="1"/>
  <c r="O365" i="1"/>
  <c r="P365" i="1" s="1"/>
  <c r="O364" i="1"/>
  <c r="P364" i="1" s="1"/>
  <c r="O363" i="1"/>
  <c r="P363" i="1" s="1"/>
  <c r="O362" i="1"/>
  <c r="P362" i="1" s="1"/>
  <c r="O361" i="1"/>
  <c r="P361" i="1" s="1"/>
  <c r="O360" i="1"/>
  <c r="P360" i="1" s="1"/>
  <c r="O359" i="1"/>
  <c r="P359" i="1" s="1"/>
  <c r="O358" i="1"/>
  <c r="P358" i="1" s="1"/>
  <c r="O357" i="1"/>
  <c r="P357" i="1" s="1"/>
  <c r="O356" i="1"/>
  <c r="P356" i="1" s="1"/>
  <c r="O355" i="1"/>
  <c r="P355" i="1" s="1"/>
  <c r="O354" i="1"/>
  <c r="P354" i="1" s="1"/>
  <c r="O353" i="1"/>
  <c r="P353" i="1" s="1"/>
  <c r="O352" i="1"/>
  <c r="P352" i="1" s="1"/>
  <c r="O351" i="1"/>
  <c r="P351" i="1" s="1"/>
  <c r="O350" i="1"/>
  <c r="P350" i="1" s="1"/>
  <c r="O349" i="1"/>
  <c r="P349" i="1" s="1"/>
  <c r="O348" i="1"/>
  <c r="P348" i="1" s="1"/>
  <c r="O347" i="1"/>
  <c r="P347" i="1" s="1"/>
  <c r="O346" i="1"/>
  <c r="P346" i="1" s="1"/>
  <c r="O345" i="1"/>
  <c r="P345" i="1" s="1"/>
  <c r="O344" i="1"/>
  <c r="P344" i="1" s="1"/>
  <c r="O343" i="1"/>
  <c r="P343" i="1" s="1"/>
  <c r="O342" i="1"/>
  <c r="P342" i="1" s="1"/>
  <c r="O341" i="1"/>
  <c r="P341" i="1" s="1"/>
  <c r="O340" i="1"/>
  <c r="P340" i="1" s="1"/>
  <c r="O339" i="1"/>
  <c r="P339" i="1" s="1"/>
  <c r="O338" i="1"/>
  <c r="P338" i="1" s="1"/>
  <c r="O337" i="1"/>
  <c r="P337" i="1" s="1"/>
  <c r="O336" i="1"/>
  <c r="P336" i="1" s="1"/>
  <c r="O335" i="1"/>
  <c r="P335" i="1" s="1"/>
  <c r="O334" i="1"/>
  <c r="P334" i="1" s="1"/>
  <c r="O333" i="1"/>
  <c r="P333" i="1" s="1"/>
  <c r="O332" i="1"/>
  <c r="P332" i="1" s="1"/>
  <c r="O331" i="1"/>
  <c r="P331" i="1" s="1"/>
  <c r="O330" i="1"/>
  <c r="P330" i="1" s="1"/>
  <c r="O329" i="1"/>
  <c r="P329" i="1" s="1"/>
  <c r="O328" i="1"/>
  <c r="P328" i="1" s="1"/>
  <c r="O327" i="1"/>
  <c r="P327" i="1" s="1"/>
  <c r="O326" i="1"/>
  <c r="P326" i="1" s="1"/>
  <c r="O325" i="1"/>
  <c r="P325" i="1" s="1"/>
  <c r="O324" i="1"/>
  <c r="P324" i="1" s="1"/>
  <c r="O323" i="1"/>
  <c r="P323" i="1" s="1"/>
  <c r="O322" i="1"/>
  <c r="P322" i="1" s="1"/>
  <c r="O321" i="1"/>
  <c r="P321" i="1" s="1"/>
  <c r="O320" i="1"/>
  <c r="P320" i="1" s="1"/>
  <c r="O319" i="1"/>
  <c r="P319" i="1" s="1"/>
  <c r="O318" i="1"/>
  <c r="P318" i="1" s="1"/>
  <c r="O317" i="1"/>
  <c r="P317" i="1" s="1"/>
  <c r="O316" i="1"/>
  <c r="P316" i="1" s="1"/>
  <c r="O315" i="1"/>
  <c r="P315" i="1" s="1"/>
  <c r="O314" i="1"/>
  <c r="P314" i="1" s="1"/>
  <c r="O313" i="1"/>
  <c r="P313" i="1" s="1"/>
  <c r="O312" i="1"/>
  <c r="P312" i="1" s="1"/>
  <c r="O311" i="1"/>
  <c r="P311" i="1" s="1"/>
  <c r="O310" i="1"/>
  <c r="P310" i="1" s="1"/>
  <c r="O309" i="1"/>
  <c r="P309" i="1" s="1"/>
  <c r="O308" i="1"/>
  <c r="P308" i="1" s="1"/>
  <c r="O307" i="1"/>
  <c r="P307" i="1" s="1"/>
  <c r="O306" i="1"/>
  <c r="P306" i="1" s="1"/>
  <c r="O305" i="1"/>
  <c r="P305" i="1" s="1"/>
  <c r="O304" i="1"/>
  <c r="P304" i="1" s="1"/>
  <c r="O303" i="1"/>
  <c r="P303" i="1" s="1"/>
  <c r="O302" i="1"/>
  <c r="P302" i="1" s="1"/>
  <c r="O301" i="1"/>
  <c r="P301" i="1" s="1"/>
  <c r="O300" i="1"/>
  <c r="P300" i="1" s="1"/>
  <c r="O299" i="1"/>
  <c r="P299" i="1" s="1"/>
  <c r="O298" i="1"/>
  <c r="P298" i="1" s="1"/>
  <c r="O297" i="1"/>
  <c r="P297" i="1" s="1"/>
  <c r="O296" i="1"/>
  <c r="P296" i="1" s="1"/>
  <c r="O295" i="1"/>
  <c r="P295" i="1" s="1"/>
  <c r="O294" i="1"/>
  <c r="P294" i="1" s="1"/>
  <c r="O293" i="1"/>
  <c r="P293" i="1" s="1"/>
  <c r="O292" i="1"/>
  <c r="P292" i="1" s="1"/>
  <c r="O291" i="1"/>
  <c r="P291" i="1" s="1"/>
  <c r="O290" i="1"/>
  <c r="P290" i="1" s="1"/>
  <c r="O289" i="1"/>
  <c r="P289" i="1" s="1"/>
  <c r="O288" i="1"/>
  <c r="P288" i="1" s="1"/>
  <c r="O287" i="1"/>
  <c r="P287" i="1" s="1"/>
  <c r="O286" i="1"/>
  <c r="P286" i="1" s="1"/>
  <c r="O285" i="1"/>
  <c r="P285" i="1" s="1"/>
  <c r="O284" i="1"/>
  <c r="P284" i="1" s="1"/>
  <c r="O283" i="1"/>
  <c r="P283" i="1" s="1"/>
  <c r="O282" i="1"/>
  <c r="P282" i="1" s="1"/>
  <c r="O281" i="1"/>
  <c r="P281" i="1" s="1"/>
  <c r="O280" i="1"/>
  <c r="P280" i="1" s="1"/>
  <c r="O279" i="1"/>
  <c r="P279" i="1" s="1"/>
  <c r="O278" i="1"/>
  <c r="P278" i="1" s="1"/>
  <c r="O277" i="1"/>
  <c r="P277" i="1" s="1"/>
  <c r="O276" i="1"/>
  <c r="P276" i="1" s="1"/>
  <c r="O275" i="1"/>
  <c r="P275" i="1" s="1"/>
  <c r="O274" i="1"/>
  <c r="P274" i="1" s="1"/>
  <c r="O273" i="1"/>
  <c r="P273" i="1" s="1"/>
  <c r="O272" i="1"/>
  <c r="P272" i="1" s="1"/>
  <c r="O271" i="1"/>
  <c r="P271" i="1" s="1"/>
  <c r="O270" i="1"/>
  <c r="P270" i="1" s="1"/>
  <c r="O269" i="1"/>
  <c r="P269" i="1" s="1"/>
  <c r="O268" i="1"/>
  <c r="P268" i="1" s="1"/>
  <c r="O267" i="1"/>
  <c r="P267" i="1" s="1"/>
  <c r="O266" i="1"/>
  <c r="P266" i="1" s="1"/>
  <c r="O265" i="1"/>
  <c r="P265" i="1" s="1"/>
  <c r="O264" i="1"/>
  <c r="P264" i="1" s="1"/>
  <c r="O263" i="1"/>
  <c r="P263" i="1" s="1"/>
  <c r="O262" i="1"/>
  <c r="P262" i="1" s="1"/>
  <c r="O261" i="1"/>
  <c r="P261" i="1" s="1"/>
  <c r="O260" i="1"/>
  <c r="P260" i="1" s="1"/>
  <c r="O259" i="1"/>
  <c r="P259" i="1" s="1"/>
  <c r="O258" i="1"/>
  <c r="P258" i="1" s="1"/>
  <c r="O257" i="1"/>
  <c r="P257" i="1" s="1"/>
  <c r="O256" i="1"/>
  <c r="P256" i="1" s="1"/>
  <c r="P255" i="1"/>
  <c r="O255" i="1"/>
  <c r="O254" i="1"/>
  <c r="P254" i="1" s="1"/>
  <c r="P253" i="1"/>
  <c r="O253" i="1"/>
  <c r="O252" i="1"/>
  <c r="P252" i="1" s="1"/>
  <c r="P251" i="1"/>
  <c r="O251" i="1"/>
  <c r="O250" i="1"/>
  <c r="P250" i="1" s="1"/>
  <c r="P249" i="1"/>
  <c r="O249" i="1"/>
  <c r="O248" i="1"/>
  <c r="P248" i="1" s="1"/>
  <c r="P247" i="1"/>
  <c r="O247" i="1"/>
  <c r="O246" i="1"/>
  <c r="P246" i="1" s="1"/>
  <c r="P245" i="1"/>
  <c r="O245" i="1"/>
  <c r="O244" i="1"/>
  <c r="P244" i="1" s="1"/>
  <c r="P243" i="1"/>
  <c r="O243" i="1"/>
  <c r="O242" i="1"/>
  <c r="P242" i="1" s="1"/>
  <c r="P241" i="1"/>
  <c r="O241" i="1"/>
  <c r="O240" i="1"/>
  <c r="P240" i="1" s="1"/>
  <c r="P239" i="1"/>
  <c r="O239" i="1"/>
  <c r="O238" i="1"/>
  <c r="P238" i="1" s="1"/>
  <c r="P237" i="1"/>
  <c r="O237" i="1"/>
  <c r="O236" i="1"/>
  <c r="P236" i="1" s="1"/>
  <c r="P235" i="1"/>
  <c r="O235" i="1"/>
  <c r="O234" i="1"/>
  <c r="P234" i="1" s="1"/>
  <c r="P233" i="1"/>
  <c r="O233" i="1"/>
  <c r="O232" i="1"/>
  <c r="P232" i="1" s="1"/>
  <c r="P231" i="1"/>
  <c r="O231" i="1"/>
  <c r="O230" i="1"/>
  <c r="P230" i="1" s="1"/>
  <c r="P229" i="1"/>
  <c r="O229" i="1"/>
  <c r="O228" i="1"/>
  <c r="P228" i="1" s="1"/>
  <c r="P227" i="1"/>
  <c r="O227" i="1"/>
  <c r="O226" i="1"/>
  <c r="P226" i="1" s="1"/>
  <c r="P225" i="1"/>
  <c r="O225" i="1"/>
  <c r="O224" i="1"/>
  <c r="P224" i="1" s="1"/>
  <c r="P223" i="1"/>
  <c r="O223" i="1"/>
  <c r="O222" i="1"/>
  <c r="P222" i="1" s="1"/>
  <c r="P221" i="1"/>
  <c r="O221" i="1"/>
  <c r="O220" i="1"/>
  <c r="P220" i="1" s="1"/>
  <c r="P219" i="1"/>
  <c r="O219" i="1"/>
  <c r="O218" i="1"/>
  <c r="P218" i="1" s="1"/>
  <c r="P217" i="1"/>
  <c r="O217" i="1"/>
  <c r="O216" i="1"/>
  <c r="P216" i="1" s="1"/>
  <c r="P215" i="1"/>
  <c r="O215" i="1"/>
  <c r="O214" i="1"/>
  <c r="P214" i="1" s="1"/>
  <c r="P213" i="1"/>
  <c r="O213" i="1"/>
  <c r="O212" i="1"/>
  <c r="P212" i="1" s="1"/>
  <c r="P211" i="1"/>
  <c r="O211" i="1"/>
  <c r="O210" i="1"/>
  <c r="P210" i="1" s="1"/>
  <c r="P209" i="1"/>
  <c r="O209" i="1"/>
  <c r="O208" i="1"/>
  <c r="P208" i="1" s="1"/>
  <c r="P207" i="1"/>
  <c r="O207" i="1"/>
  <c r="O206" i="1"/>
  <c r="P206" i="1" s="1"/>
  <c r="P205" i="1"/>
  <c r="O205" i="1"/>
  <c r="O204" i="1"/>
  <c r="P204" i="1" s="1"/>
  <c r="P203" i="1"/>
  <c r="O203" i="1"/>
  <c r="O202" i="1"/>
  <c r="P202" i="1" s="1"/>
  <c r="P201" i="1"/>
  <c r="O201" i="1"/>
  <c r="O200" i="1"/>
  <c r="P200" i="1" s="1"/>
  <c r="P199" i="1"/>
  <c r="O199" i="1"/>
  <c r="O198" i="1"/>
  <c r="P198" i="1" s="1"/>
  <c r="P197" i="1"/>
  <c r="O197" i="1"/>
  <c r="O196" i="1"/>
  <c r="P196" i="1" s="1"/>
  <c r="P195" i="1"/>
  <c r="O195" i="1"/>
  <c r="O194" i="1"/>
  <c r="P194" i="1" s="1"/>
  <c r="P193" i="1"/>
  <c r="O193" i="1"/>
  <c r="O192" i="1"/>
  <c r="P192" i="1" s="1"/>
  <c r="P191" i="1"/>
  <c r="O191" i="1"/>
  <c r="O190" i="1"/>
  <c r="P190" i="1" s="1"/>
  <c r="P189" i="1"/>
  <c r="O189" i="1"/>
  <c r="O188" i="1"/>
  <c r="P188" i="1" s="1"/>
  <c r="P187" i="1"/>
  <c r="O187" i="1"/>
  <c r="O186" i="1"/>
  <c r="P186" i="1" s="1"/>
  <c r="P185" i="1"/>
  <c r="O185" i="1"/>
  <c r="O184" i="1"/>
  <c r="P184" i="1" s="1"/>
  <c r="P183" i="1"/>
  <c r="O183" i="1"/>
  <c r="O182" i="1"/>
  <c r="P182" i="1" s="1"/>
  <c r="P181" i="1"/>
  <c r="O181" i="1"/>
  <c r="O180" i="1"/>
  <c r="P180" i="1" s="1"/>
  <c r="P179" i="1"/>
  <c r="O179" i="1"/>
  <c r="O178" i="1"/>
  <c r="P178" i="1" s="1"/>
  <c r="P177" i="1"/>
  <c r="O177" i="1"/>
  <c r="O176" i="1"/>
  <c r="P176" i="1" s="1"/>
  <c r="P175" i="1"/>
  <c r="O175" i="1"/>
  <c r="O174" i="1"/>
  <c r="P174" i="1" s="1"/>
  <c r="P173" i="1"/>
  <c r="O173" i="1"/>
  <c r="O172" i="1"/>
  <c r="P172" i="1" s="1"/>
  <c r="P171" i="1"/>
  <c r="O171" i="1"/>
  <c r="O170" i="1"/>
  <c r="P170" i="1" s="1"/>
  <c r="P169" i="1"/>
  <c r="O169" i="1"/>
  <c r="O168" i="1"/>
  <c r="P168" i="1" s="1"/>
  <c r="P167" i="1"/>
  <c r="O167" i="1"/>
  <c r="O166" i="1"/>
  <c r="P166" i="1" s="1"/>
  <c r="P165" i="1"/>
  <c r="O165" i="1"/>
  <c r="O164" i="1"/>
  <c r="P164" i="1" s="1"/>
  <c r="P163" i="1"/>
  <c r="O163" i="1"/>
  <c r="O162" i="1"/>
  <c r="P162" i="1" s="1"/>
  <c r="P161" i="1"/>
  <c r="O161" i="1"/>
  <c r="O160" i="1"/>
  <c r="P160" i="1" s="1"/>
  <c r="P159" i="1"/>
  <c r="O159" i="1"/>
  <c r="O158" i="1"/>
  <c r="P158" i="1" s="1"/>
  <c r="P157" i="1"/>
  <c r="O157" i="1"/>
  <c r="O156" i="1"/>
  <c r="P156" i="1" s="1"/>
  <c r="P155" i="1"/>
  <c r="O155" i="1"/>
  <c r="O154" i="1"/>
  <c r="P154" i="1" s="1"/>
  <c r="P153" i="1"/>
  <c r="O153" i="1"/>
  <c r="O152" i="1"/>
  <c r="P152" i="1" s="1"/>
  <c r="P151" i="1"/>
  <c r="O151" i="1"/>
  <c r="O150" i="1"/>
  <c r="P150" i="1" s="1"/>
  <c r="P149" i="1"/>
  <c r="O149" i="1"/>
  <c r="O148" i="1"/>
  <c r="P148" i="1" s="1"/>
  <c r="P147" i="1"/>
  <c r="O147" i="1"/>
  <c r="O146" i="1"/>
  <c r="P146" i="1" s="1"/>
  <c r="P145" i="1"/>
  <c r="O145" i="1"/>
  <c r="O144" i="1"/>
  <c r="P144" i="1" s="1"/>
  <c r="P143" i="1"/>
  <c r="O143" i="1"/>
  <c r="O142" i="1"/>
  <c r="P142" i="1" s="1"/>
  <c r="P141" i="1"/>
  <c r="O141" i="1"/>
  <c r="O140" i="1"/>
  <c r="P140" i="1" s="1"/>
  <c r="P139" i="1"/>
  <c r="O139" i="1"/>
  <c r="O138" i="1"/>
  <c r="P138" i="1" s="1"/>
  <c r="P137" i="1"/>
  <c r="O137" i="1"/>
  <c r="O136" i="1"/>
  <c r="P136" i="1" s="1"/>
  <c r="P135" i="1"/>
  <c r="O135" i="1"/>
  <c r="O134" i="1"/>
  <c r="P134" i="1" s="1"/>
  <c r="P133" i="1"/>
  <c r="O133" i="1"/>
  <c r="O132" i="1"/>
  <c r="P132" i="1" s="1"/>
  <c r="P131" i="1"/>
  <c r="O131" i="1"/>
  <c r="O130" i="1"/>
  <c r="P130" i="1" s="1"/>
  <c r="P129" i="1"/>
  <c r="O129" i="1"/>
  <c r="O128" i="1"/>
  <c r="P128" i="1" s="1"/>
  <c r="P127" i="1"/>
  <c r="O127" i="1"/>
  <c r="O126" i="1"/>
  <c r="P126" i="1" s="1"/>
  <c r="P125" i="1"/>
  <c r="O125" i="1"/>
  <c r="O124" i="1"/>
  <c r="P124" i="1" s="1"/>
  <c r="P123" i="1"/>
  <c r="O123" i="1"/>
  <c r="O122" i="1"/>
  <c r="P122" i="1" s="1"/>
  <c r="P121" i="1"/>
  <c r="O121" i="1"/>
  <c r="O120" i="1"/>
  <c r="P120" i="1" s="1"/>
  <c r="P119" i="1"/>
  <c r="O119" i="1"/>
  <c r="O118" i="1"/>
  <c r="P118" i="1" s="1"/>
  <c r="P117" i="1"/>
  <c r="O117" i="1"/>
  <c r="O116" i="1"/>
  <c r="P116" i="1" s="1"/>
  <c r="P115" i="1"/>
  <c r="O115" i="1"/>
  <c r="O114" i="1"/>
  <c r="P114" i="1" s="1"/>
  <c r="P113" i="1"/>
  <c r="O113" i="1"/>
  <c r="O112" i="1"/>
  <c r="P112" i="1" s="1"/>
  <c r="P111" i="1"/>
  <c r="O111" i="1"/>
  <c r="O110" i="1"/>
  <c r="P110" i="1" s="1"/>
  <c r="P109" i="1"/>
  <c r="O109" i="1"/>
  <c r="O108" i="1"/>
  <c r="P108" i="1" s="1"/>
  <c r="P107" i="1"/>
  <c r="O107" i="1"/>
  <c r="O106" i="1"/>
  <c r="P106" i="1" s="1"/>
  <c r="P105" i="1"/>
  <c r="O105" i="1"/>
  <c r="O104" i="1"/>
  <c r="P104" i="1" s="1"/>
  <c r="P103" i="1"/>
  <c r="O103" i="1"/>
  <c r="O102" i="1"/>
  <c r="P102" i="1" s="1"/>
  <c r="P101" i="1"/>
  <c r="O101" i="1"/>
  <c r="O100" i="1"/>
  <c r="P100" i="1" s="1"/>
  <c r="P99" i="1"/>
  <c r="O99" i="1"/>
  <c r="O98" i="1"/>
  <c r="P98" i="1" s="1"/>
  <c r="P97" i="1"/>
  <c r="O97" i="1"/>
  <c r="O96" i="1"/>
  <c r="P96" i="1" s="1"/>
  <c r="P95" i="1"/>
  <c r="O95" i="1"/>
  <c r="O94" i="1"/>
  <c r="P94" i="1" s="1"/>
  <c r="P93" i="1"/>
  <c r="O93" i="1"/>
  <c r="Q92" i="1"/>
  <c r="O92" i="1"/>
  <c r="P92" i="1" s="1"/>
  <c r="O91" i="1"/>
  <c r="P91" i="1" s="1"/>
  <c r="O90" i="1"/>
  <c r="P90" i="1" s="1"/>
  <c r="P89" i="1"/>
  <c r="O89" i="1"/>
  <c r="O88" i="1"/>
  <c r="P88" i="1" s="1"/>
  <c r="O87" i="1"/>
  <c r="P87" i="1" s="1"/>
  <c r="O86" i="1"/>
  <c r="P86" i="1" s="1"/>
  <c r="O85" i="1"/>
  <c r="P85" i="1" s="1"/>
  <c r="O84" i="1"/>
  <c r="P84" i="1" s="1"/>
  <c r="O83" i="1"/>
  <c r="P83" i="1" s="1"/>
  <c r="O82" i="1"/>
  <c r="P82" i="1" s="1"/>
  <c r="O81" i="1"/>
  <c r="P81" i="1" s="1"/>
  <c r="O80" i="1"/>
  <c r="P80" i="1" s="1"/>
  <c r="O79" i="1"/>
  <c r="P79" i="1" s="1"/>
  <c r="O78" i="1"/>
  <c r="P78" i="1" s="1"/>
  <c r="O77" i="1"/>
  <c r="P77" i="1" s="1"/>
  <c r="O76" i="1"/>
  <c r="P76" i="1" s="1"/>
  <c r="O75" i="1"/>
  <c r="P75" i="1" s="1"/>
  <c r="O74" i="1"/>
  <c r="P74" i="1" s="1"/>
  <c r="O73" i="1"/>
  <c r="P73" i="1" s="1"/>
  <c r="P72" i="1"/>
  <c r="O72" i="1"/>
  <c r="O71" i="1"/>
  <c r="P71" i="1" s="1"/>
  <c r="O70" i="1"/>
  <c r="P70" i="1" s="1"/>
  <c r="O69" i="1"/>
  <c r="P69" i="1" s="1"/>
  <c r="P68" i="1"/>
  <c r="O68" i="1"/>
  <c r="O67" i="1"/>
  <c r="P67" i="1" s="1"/>
  <c r="O66" i="1"/>
  <c r="P66" i="1" s="1"/>
  <c r="O65" i="1"/>
  <c r="P65" i="1" s="1"/>
  <c r="P64" i="1"/>
  <c r="O64" i="1"/>
  <c r="O63" i="1"/>
  <c r="P63" i="1" s="1"/>
  <c r="O62" i="1"/>
  <c r="P62" i="1" s="1"/>
  <c r="O61" i="1"/>
  <c r="P61" i="1" s="1"/>
  <c r="P60" i="1"/>
  <c r="O60" i="1"/>
  <c r="O59" i="1"/>
  <c r="P59" i="1" s="1"/>
  <c r="O58" i="1"/>
  <c r="P58" i="1" s="1"/>
  <c r="O57" i="1"/>
  <c r="P57" i="1" s="1"/>
  <c r="P56" i="1"/>
  <c r="O56" i="1"/>
  <c r="O55" i="1"/>
  <c r="P55" i="1" s="1"/>
  <c r="O54" i="1"/>
  <c r="P54" i="1" s="1"/>
  <c r="O53" i="1"/>
  <c r="P53" i="1" s="1"/>
  <c r="P52" i="1"/>
  <c r="O52" i="1"/>
  <c r="O51" i="1"/>
  <c r="P51" i="1" s="1"/>
  <c r="O50" i="1"/>
  <c r="P50" i="1" s="1"/>
  <c r="O49" i="1"/>
  <c r="P49" i="1" s="1"/>
  <c r="P48" i="1"/>
  <c r="O48" i="1"/>
  <c r="O47" i="1"/>
  <c r="P47" i="1" s="1"/>
  <c r="O46" i="1"/>
  <c r="P46" i="1" s="1"/>
  <c r="O45" i="1"/>
  <c r="P45" i="1" s="1"/>
  <c r="P44" i="1"/>
  <c r="O44" i="1"/>
  <c r="O43" i="1"/>
  <c r="P43" i="1" s="1"/>
  <c r="O42" i="1"/>
  <c r="P42" i="1" s="1"/>
  <c r="O41" i="1"/>
  <c r="P41" i="1" s="1"/>
  <c r="P40" i="1"/>
  <c r="O40" i="1"/>
  <c r="O39" i="1"/>
  <c r="P39" i="1" s="1"/>
  <c r="O38" i="1"/>
  <c r="P38" i="1" s="1"/>
  <c r="O37" i="1"/>
  <c r="P37" i="1" s="1"/>
  <c r="P36" i="1"/>
  <c r="O36" i="1"/>
  <c r="O35" i="1"/>
  <c r="P35" i="1" s="1"/>
  <c r="O34" i="1"/>
  <c r="P34" i="1" s="1"/>
  <c r="O33" i="1"/>
  <c r="P33" i="1" s="1"/>
  <c r="P32" i="1"/>
  <c r="O32" i="1"/>
  <c r="O31" i="1"/>
  <c r="P31" i="1" s="1"/>
  <c r="O30" i="1"/>
  <c r="P30" i="1" s="1"/>
  <c r="O29" i="1"/>
  <c r="P29" i="1" s="1"/>
  <c r="P28" i="1"/>
  <c r="O28" i="1"/>
  <c r="O27" i="1"/>
  <c r="P27" i="1" s="1"/>
  <c r="O26" i="1"/>
  <c r="P26" i="1" s="1"/>
  <c r="O25" i="1"/>
  <c r="P25" i="1" s="1"/>
  <c r="P24" i="1"/>
  <c r="O24" i="1"/>
  <c r="O23" i="1"/>
  <c r="P23" i="1" s="1"/>
  <c r="O22" i="1"/>
  <c r="P22" i="1" s="1"/>
  <c r="O21" i="1"/>
  <c r="P21" i="1" s="1"/>
  <c r="P20" i="1"/>
  <c r="O20" i="1"/>
  <c r="O19" i="1"/>
  <c r="P19" i="1" s="1"/>
  <c r="O18" i="1"/>
  <c r="P18" i="1" s="1"/>
  <c r="O17" i="1"/>
  <c r="P17" i="1" s="1"/>
  <c r="P16" i="1"/>
  <c r="O16" i="1"/>
  <c r="O15" i="1"/>
  <c r="P15" i="1" s="1"/>
  <c r="O14" i="1"/>
  <c r="P14" i="1" s="1"/>
  <c r="O13" i="1"/>
  <c r="P13" i="1" s="1"/>
  <c r="P12" i="1"/>
  <c r="O12" i="1"/>
  <c r="O11" i="1"/>
  <c r="P11" i="1" s="1"/>
  <c r="O10" i="1"/>
  <c r="P10" i="1" s="1"/>
  <c r="O9" i="1"/>
  <c r="P9" i="1" s="1"/>
  <c r="P8" i="1"/>
  <c r="O8" i="1"/>
  <c r="O7" i="1"/>
  <c r="P7" i="1" s="1"/>
  <c r="O6" i="1"/>
  <c r="P6" i="1" s="1"/>
  <c r="O5" i="1"/>
  <c r="P5" i="1" s="1"/>
  <c r="P4" i="1"/>
  <c r="O4" i="1"/>
  <c r="O3" i="1"/>
  <c r="P3" i="1" s="1"/>
  <c r="O2" i="1"/>
  <c r="P2" i="1" s="1"/>
</calcChain>
</file>

<file path=xl/sharedStrings.xml><?xml version="1.0" encoding="utf-8"?>
<sst xmlns="http://schemas.openxmlformats.org/spreadsheetml/2006/main" count="1825" uniqueCount="522">
  <si>
    <t>Název projektu</t>
  </si>
  <si>
    <t>druh stavby</t>
  </si>
  <si>
    <t>podkategorie</t>
  </si>
  <si>
    <t>dopravní zatížení</t>
  </si>
  <si>
    <t>spolufinancování</t>
  </si>
  <si>
    <t>dopravní význam</t>
  </si>
  <si>
    <t>technický stav</t>
  </si>
  <si>
    <t>stavební stav</t>
  </si>
  <si>
    <t>životní prostředí</t>
  </si>
  <si>
    <t>regionální význam</t>
  </si>
  <si>
    <t>jediná přístupová cesta</t>
  </si>
  <si>
    <t>stav přípravy</t>
  </si>
  <si>
    <t>hromadná doprava</t>
  </si>
  <si>
    <t>nehodová lokalita</t>
  </si>
  <si>
    <t>Výsledné hodnocení</t>
  </si>
  <si>
    <t>Hodnocení s korekcí</t>
  </si>
  <si>
    <t>Předpokládané náklady KSÚS (s DPH)</t>
  </si>
  <si>
    <t>Předpokládaný zdroj spolufinancování</t>
  </si>
  <si>
    <t>Poznámky</t>
  </si>
  <si>
    <t>KONTROLA PŘEPOČTU</t>
  </si>
  <si>
    <t>mostní objekty a propustky</t>
  </si>
  <si>
    <t>II/101 Kostelec nad Labem, most ev.č. 101-071 přes potok v Kostelci nad Labem</t>
  </si>
  <si>
    <t>Most</t>
  </si>
  <si>
    <t>Realizace možná až po opravě sil. II/244 (most na obj. trase)</t>
  </si>
  <si>
    <t>II/334 Přestavlky, most ev.č. 334-011</t>
  </si>
  <si>
    <t>SFDI mosty</t>
  </si>
  <si>
    <t>III/12512 Pavlovice, most ev.č. 12512-1 přes potok v obci Pavlovice</t>
  </si>
  <si>
    <t>III/23726 Kokovice, most ev.č. 23726-1 přes výtok z rybníka</t>
  </si>
  <si>
    <t>II/111 Český Šternberk, most ev.č. 111-010 přes Sázavu v Českém Šternberku</t>
  </si>
  <si>
    <t>V projekční přípravě (DÚR)</t>
  </si>
  <si>
    <t>II/114  Dobříš,  most ev.č. 114-017</t>
  </si>
  <si>
    <t>V projekční přípravě. Bylo nutné přepracování PD (zařazen do kulturních památek)</t>
  </si>
  <si>
    <t xml:space="preserve">II/276 Bělá pod Bezdězem, most ev.č. 276 - 001  přes rokli za obcí Bělá pod Bezdězem </t>
  </si>
  <si>
    <t>Realizace nutná společně s 276-002 (prozatím nevydáno SP, na 276-001 ano)</t>
  </si>
  <si>
    <t>II/605 Levín, rekonstrukde mostu ev.č. 605-034</t>
  </si>
  <si>
    <t>IROP 2</t>
  </si>
  <si>
    <t>,,II/101 Jirny, most ev.č. 101-075a přes D11 v obci Jirny - PD"</t>
  </si>
  <si>
    <t>SFDI (chybějící SOKP)</t>
  </si>
  <si>
    <t>,,II/610 Předměřice, most ev.č. 610-020 inundaci Jizery u Předměřic - PD"</t>
  </si>
  <si>
    <t>účelová dotace SFDI (MLADOBOLESLAVSKO)</t>
  </si>
  <si>
    <t>II/239 Šlapanice, most ev.č. 239-007 pro odtok přívalové vody</t>
  </si>
  <si>
    <t>II/237 Hořešovice, most ev.č. 237-013b přes potok Zichovec</t>
  </si>
  <si>
    <t>II/237 N. Strašecí - Mšec, rekonstrukce - II.b etapa</t>
  </si>
  <si>
    <t>SFDI NZ 2022 - tendrovat</t>
  </si>
  <si>
    <t>Příprava opatření na DI pro přepravu NTK pro NJZ EDU - II/322 Týnec n.L., most ev.č. 322-006 přes místní komunikaci za Týncem nad Labem</t>
  </si>
  <si>
    <t xml:space="preserve">III/1911 Příbram, most ev. č. 1911-2a 1911-2b </t>
  </si>
  <si>
    <t>III/27225 Strenice, most ev.č. 27225a-1 přes potok v obci Strenice</t>
  </si>
  <si>
    <t>III/2399 Páleč, rekonstrukce mostu ev.č. 2399-1 přes Pálečský potok</t>
  </si>
  <si>
    <t>III/23638 Byseň, rekonstrukce mostu ev.č. 23638-4 přes strouhu</t>
  </si>
  <si>
    <t>III/32922 Netřebice, most ev.č. 32922-1 přes Velenický potok za obcí Netřebice</t>
  </si>
  <si>
    <t>III/2367, Nový Jáchymov, most ev. č. 2367 - 2</t>
  </si>
  <si>
    <t>III/10811 Vitice, most ev.č. 10811-1</t>
  </si>
  <si>
    <t>II/125 Kolín - PHS</t>
  </si>
  <si>
    <t>Součást stavby 125-034 Nový most Kolín</t>
  </si>
  <si>
    <t>II/611 Starý Vestec, propustek</t>
  </si>
  <si>
    <t>Propustek</t>
  </si>
  <si>
    <t>II/268 Klášter – Hradiště n. J., most ev.č. 268-007 přes řeku Jizeru před obcí Klášter – Hradiště nad Jizerou</t>
  </si>
  <si>
    <t xml:space="preserve">II/244 Mratín, most ev.č. 244-003 přes Mratínský potok v obci Mratín </t>
  </si>
  <si>
    <t>III/22920 Kounov, most ev.č. 22920-2</t>
  </si>
  <si>
    <t>III/23631 Libušín, rekonstrukcw mostu ev.č. 23631-1 přes železniční vlečku</t>
  </si>
  <si>
    <t>III/2016 Doksy, rekonstrukce mostu ev.č. 2016-2 přes potok Loděnice</t>
  </si>
  <si>
    <t>II/243 Líbeznice, most ev.č. 243-007 přes potok v Obci Líbeznice</t>
  </si>
  <si>
    <t>II/201 Běleč, rekonstrukce mostu ev.č. 201-004 přes potok Vúznice</t>
  </si>
  <si>
    <t>III/11220 Borovnice, mosty ev.č. 11220-1 a 11220-2</t>
  </si>
  <si>
    <t>III/2725 Kostomlaty, most ev.č. 2725-4</t>
  </si>
  <si>
    <t>III/3271 Starý Kolín, most ev.č. 3271-2</t>
  </si>
  <si>
    <t>III/11456 Tvoršovice, most ev.č. 11456-1 přes potok v obci Tvoršovice</t>
  </si>
  <si>
    <t xml:space="preserve">III/11519 Svinaře, most ev. č. 11519 – 1 přes Svinařský potok u Svinař   </t>
  </si>
  <si>
    <t>III/1014 Strančice, most ev.č.1014-3</t>
  </si>
  <si>
    <t>III/3378 Maxovna, most ev.č. 3378-2</t>
  </si>
  <si>
    <t>III/33826 Adamov, most ev.č. 33826-1</t>
  </si>
  <si>
    <t>II/503 Nymburk, mosty ev.č. 503-004 přes Labe</t>
  </si>
  <si>
    <t>SFDI ( Nymburk)</t>
  </si>
  <si>
    <t xml:space="preserve">II/276 Bělá pod Bezdězem, most ev.č. 276 - 002  přes rokli za obcí Bělá pod Bezdězem </t>
  </si>
  <si>
    <t>Realizace nutná společně s 276-001</t>
  </si>
  <si>
    <t>II/332 Zbožíčko, most ev.č. 332-003</t>
  </si>
  <si>
    <t>III/24423 Byšice,  most ev.č. 24423-3 přes potok v obci Byšice</t>
  </si>
  <si>
    <t>III/01011 Zápy, most ev.č. 01011-1 přes dálnici D10 před obcí Zápy</t>
  </si>
  <si>
    <t>III/2405 Statenice, most ev.č. 2405-1 přes potok</t>
  </si>
  <si>
    <t>Komplikace se smlouvou na překládku ČEZ (nereaguje)</t>
  </si>
  <si>
    <t>III/1096 Javorník, most ev.č. 1096-3 přes potok v obci Javorník</t>
  </si>
  <si>
    <t>III/10515 Jablonná, mosty ev.č. 10515-2,3</t>
  </si>
  <si>
    <t>,,II/610 Stará Boleslav, most ev.č. 610-018 přes D10 za obcí St.Boleslav - Studie rekonstrukce mostu"</t>
  </si>
  <si>
    <t>II/339 Čáslav, most ev.č. 339-004</t>
  </si>
  <si>
    <t>SFDI NZ 2022 - tendrovat, rezerva</t>
  </si>
  <si>
    <t>II/150 Otradovice, most ev.č. 150-001 přes přepad rybníka za obcí Otradovice</t>
  </si>
  <si>
    <t>II/174 Březnice, most ev.č. 174-006 PD</t>
  </si>
  <si>
    <t xml:space="preserve">II/244 Byšice, most ev.č. 244-011 přes Košátecký potok v obci Byšice  </t>
  </si>
  <si>
    <t>II/119 Dobříš, most ev.č. 119-001</t>
  </si>
  <si>
    <t>II/101 Kostelec nad Labem,  most ev.č.  101-072 přes potok v obci Kostelec nad Labem</t>
  </si>
  <si>
    <t>III/2334 Všetaty, most ev.č. 2334-1 přes odpad z rybníka</t>
  </si>
  <si>
    <t>III/11620, Karlštejn most ev. č.  11620 - 1 Karlštejn</t>
  </si>
  <si>
    <t>SFDI</t>
  </si>
  <si>
    <t>II/118 Krašovice – most ev.č. 118-001 a opěrná zeď - PD</t>
  </si>
  <si>
    <t xml:space="preserve">III/0081 Kozomín, most ev.č. 0081-2 nadjezd D8 silnice Kozomín - Úžice </t>
  </si>
  <si>
    <t>III/00332 Manělovice, most ev.č. 00332-1 přes odpad před obcí Manělovice</t>
  </si>
  <si>
    <t>III/22913 Olešná, rekonstrukce mostu ev.č. 22913-1 přes potok Olešná</t>
  </si>
  <si>
    <t>III/24513 Rostoklaty, most ev.č. 24513-1 přes trať</t>
  </si>
  <si>
    <t>III/6111 Jirny, most ev.č. 6111-1</t>
  </si>
  <si>
    <t>,,II/276 Bakov, most ev.č. 276-006 přes Jizeru před Bakovem n/J “</t>
  </si>
  <si>
    <t>II/106, most ev.č. 106 – 001 Štěchovice</t>
  </si>
  <si>
    <t>II/105 Osečany, most ev.č. 105-025</t>
  </si>
  <si>
    <t xml:space="preserve">III/24427 Byšice, most ev.č. 24427 - 2 přes potok za obcí Byšice </t>
  </si>
  <si>
    <t>II/101 Kralupy nad Vltavou, most ev.č. 101-055 přes potok v Kralupech nad Vltavou</t>
  </si>
  <si>
    <t>II/113 Bílkovice, most ev. č. 113-015</t>
  </si>
  <si>
    <t xml:space="preserve">II/101 Chlumín, most ev.č. 101-064 za obcí Chlumín </t>
  </si>
  <si>
    <t xml:space="preserve">III/11513 Jíloviště, most ev. č. 11513 – 1 přes D4 v obci Jíloviště  </t>
  </si>
  <si>
    <t>III/1124 Nespery, mosty ev.č. 1124-2 a 1124-3 před obcí Nespery</t>
  </si>
  <si>
    <t>III/1101 Benešov, most ev.č. 1101-2 přes přepad rybníku u Benešova</t>
  </si>
  <si>
    <t>,,III/27515 Kolomuty, most ev.č. 27515-7 přes Klenici za Kolomuty"</t>
  </si>
  <si>
    <t>III/11423, Dobříš oprava sinice a mosty ev.č. 11423-1 a 11423-2</t>
  </si>
  <si>
    <t>III/12144 Střezimíř, most ev.č. 12144-3</t>
  </si>
  <si>
    <t>III/10614 Konopiště, most ev.č. 10614-2</t>
  </si>
  <si>
    <t>II/105 Kamenný Přívoz mosty ev.č. 105-008 a 105-009</t>
  </si>
  <si>
    <t>III/27922 Loukov, most ev.č. 27922-1a přes D10 u obce Loukov</t>
  </si>
  <si>
    <t>II/610 Svijany, most ev.č. 610-035 přes Jizeru před obcí Svijany</t>
  </si>
  <si>
    <t>II/327 Krakovany, most ev.č. 327-005</t>
  </si>
  <si>
    <t>II/273 Střemy, most ev.č. 273-005 přes potok před obcí Střemy</t>
  </si>
  <si>
    <t xml:space="preserve">III/0056 Břve , most ev. č. 0056 – 1 přes výpusť z rybníka v obci Břve  </t>
  </si>
  <si>
    <t>III/33420 Molitorov, most ev.č.33420-1</t>
  </si>
  <si>
    <t>III/33344 Malenovice, most ev.č. 33344-2</t>
  </si>
  <si>
    <t>III/33838 Paběnice, most ev.č. 33838-1</t>
  </si>
  <si>
    <t>III/23919 Beřovice, rekonstrukce mostu ev.č. 23919-3 přes potok</t>
  </si>
  <si>
    <t>III/12149 Smilkov, most ev.č. 12149-1</t>
  </si>
  <si>
    <t>III/20112 Zbečno, oprava mostu ev.č. 20112-1 přes Berounku</t>
  </si>
  <si>
    <t>III/11816 Dolní Hbity, most ev.č. 11816-1</t>
  </si>
  <si>
    <t xml:space="preserve">II/111 Líšno, most ev.č. 111-003 </t>
  </si>
  <si>
    <t>III/23627 Nové Strašecí, oprava mostu ev.č. 23627-2 přes D6</t>
  </si>
  <si>
    <t>II-201 Hřebečníky, oprava propustku</t>
  </si>
  <si>
    <t>III/0054 Hostivice, most ev. č. 0054 – 1 přes potok v obci Hostivice</t>
  </si>
  <si>
    <t xml:space="preserve"> III/1024 a III/1025 Čisovice, mosty ev.č. 1024-2, 1024-4 a 1025-2</t>
  </si>
  <si>
    <t>III/11410, Rpety mosty ev.č. 11410 - 1,2,3,</t>
  </si>
  <si>
    <t>III/2451 Stará Boleslav, most ev.č.2451-1</t>
  </si>
  <si>
    <t xml:space="preserve">III/10125, Nučice   most ev. č. 10125 - 1 </t>
  </si>
  <si>
    <t>III/1025 Čisovice-Bojov, úprava odvodnění</t>
  </si>
  <si>
    <t>III/27513 Mladá Boleslav, most ev.č. 27513-1a přes dálnici D10 u Mladé Boleslavi</t>
  </si>
  <si>
    <t>III/23645 Drnov, oprava komunikace a rekonstrukce mostu ev.č. 23645-1</t>
  </si>
  <si>
    <t>2423-1 Úholičky</t>
  </si>
  <si>
    <t>novostavba (obchvat, přeložka, propojka)</t>
  </si>
  <si>
    <t>II/114 - II/117 Hořovice, východní obchvat, PD</t>
  </si>
  <si>
    <t>-</t>
  </si>
  <si>
    <t>II/101 Brandýs nad Labem, přeložka - I. etapa 2. část</t>
  </si>
  <si>
    <t>II/272  Litol-Lysá nad Labem, 2.stavba</t>
  </si>
  <si>
    <t>II/101 Brandýs nad Labem, přeložka - II.etapa</t>
  </si>
  <si>
    <t>Lysá nad Labem propojení II/272 a III/2725</t>
  </si>
  <si>
    <t>Nutné realizovat s Lysá obchvat 2. stavba</t>
  </si>
  <si>
    <t>II/229 Rakovník připojení na II/237 (obchvat města, trasa B3), PD</t>
  </si>
  <si>
    <t>II/101 Drahelčice obchvat, připojení ze sjezdu z D5</t>
  </si>
  <si>
    <t xml:space="preserve">II/240 a II/101, přeložka silnic v úseku D7 - D8, II. etapa - Obchvat Kralup nad Vltavou   </t>
  </si>
  <si>
    <t>Beroun obchvat - V. etapa nové autobusové nádraží - sjezd na D5 exit 14</t>
  </si>
  <si>
    <t>II/244 Přezletice, přeložka včetně napojení na dálnici D0</t>
  </si>
  <si>
    <t>II/272 Benátky nad Jizerou , připojení na silnici III/27212</t>
  </si>
  <si>
    <t>II/603 Jesenice, obchvat</t>
  </si>
  <si>
    <t>Obchvat obce Ořech - silnice III třídy</t>
  </si>
  <si>
    <t>II/117 a III/23511 Žebrák, zlepšení dopravní obslužnosti</t>
  </si>
  <si>
    <t>II/125 Vlašim - Pavlovice</t>
  </si>
  <si>
    <t>II/101 Mstětice - Jirny - Úvaly</t>
  </si>
  <si>
    <t>II/229 Rakovník, obchvat, část B1, PD</t>
  </si>
  <si>
    <t>III/0031 Dolní Břežany - obchvat</t>
  </si>
  <si>
    <t xml:space="preserve">II/240 a II/101, přeložka silnic v úseku D7 - D8, I. etapa - D7 MÚK Středokluky - Obchvat Kralup nad Vltavou      </t>
  </si>
  <si>
    <t xml:space="preserve">II/240 a II/101, přeložka silnic v úseku D7 - D8, III. etapa - Obchvat Kralup nad Vltavou - D8 MÚK Úžice   </t>
  </si>
  <si>
    <t>Lysá nad Labem, obchvat – 3. etapa</t>
  </si>
  <si>
    <t xml:space="preserve">II/245 Čelákovice, obchvat </t>
  </si>
  <si>
    <t>Chrášťany, přeložka II. etapa</t>
  </si>
  <si>
    <t>II/611 Nehvizdy, obchvat</t>
  </si>
  <si>
    <t>Velké Přílepy, obchvat</t>
  </si>
  <si>
    <t>Netvořice, obchvat</t>
  </si>
  <si>
    <t>II/329 Pečky, severní obchvat</t>
  </si>
  <si>
    <t>II/229 Lišany - obchvat, PD</t>
  </si>
  <si>
    <t>II/272 Kounice, obchvat</t>
  </si>
  <si>
    <t>II/111 Divišov obchvat, PD</t>
  </si>
  <si>
    <t xml:space="preserve">II/610 Kosmonosy, obchvat - III. etapa </t>
  </si>
  <si>
    <t>Vestecká spojka II. etapa</t>
  </si>
  <si>
    <t>II/106 Krňany, obchvat</t>
  </si>
  <si>
    <t>Obchvat Králův Dvůr - IV. etapa vrátnice ČMC až katastr Beroun (C2)</t>
  </si>
  <si>
    <t>IROP</t>
  </si>
  <si>
    <t>Obchvat Králův Dvůr - III. etapa (napojení ul. Fučíkova)</t>
  </si>
  <si>
    <t>II/240 Velvary, obchvat</t>
  </si>
  <si>
    <t>II/331 Sojovice, obchvat</t>
  </si>
  <si>
    <t>II/121 Heřmaničky - obchvat, PD</t>
  </si>
  <si>
    <t>Černuc - obchvat</t>
  </si>
  <si>
    <t>II/116 Jinočany - Hlásná Třebáň, přeložka silnice</t>
  </si>
  <si>
    <t>II/101 Úvaly - Říčany</t>
  </si>
  <si>
    <t>II/332 Zbožíčko, obchvat</t>
  </si>
  <si>
    <t>II/106 přeložka k sjezdu z D3 u Hostěradic - PD</t>
  </si>
  <si>
    <t>Propojení průmyslové zóny Plazy s MÚK Kosmonosy - prodloužení silnice
III0164</t>
  </si>
  <si>
    <t>oprava a rekonstrukce</t>
  </si>
  <si>
    <t>II/105 Jílové I., havárie, nest.svah obj.201</t>
  </si>
  <si>
    <t>Rekonstrukce</t>
  </si>
  <si>
    <t>III/1025 Bojov Klínec, rekonstrukce silnice I. Etapa</t>
  </si>
  <si>
    <t>II/608 – rekonstrukce silnice I. etapa</t>
  </si>
  <si>
    <t>II/608 – rekonstrukce silnice II. etapa</t>
  </si>
  <si>
    <t>II/101 Dolní Břežany – Zbraslav</t>
  </si>
  <si>
    <t xml:space="preserve">II/126 – Propojení D1 se sil. I/2, II. etapa </t>
  </si>
  <si>
    <t>II/116 Nová Ves p. Pleší - M.Hraštice</t>
  </si>
  <si>
    <t>Souvislá údržba</t>
  </si>
  <si>
    <t>II/102 Davle - PD</t>
  </si>
  <si>
    <t xml:space="preserve">II/116 M.Hraštice - Nový Knín </t>
  </si>
  <si>
    <t>III/00436 Zalužany -průtah</t>
  </si>
  <si>
    <t>III/01013 Strašnov</t>
  </si>
  <si>
    <t>III/2722 Semice, rekonstrukce</t>
  </si>
  <si>
    <t>III/11417 Kotenčice - průtah</t>
  </si>
  <si>
    <t>III/11417 Suchodol - průtah</t>
  </si>
  <si>
    <t>II/111 Struhařov - Divišov</t>
  </si>
  <si>
    <t>II/107 Všechromy - rekonstrukce silnice a okružních křižovatek</t>
  </si>
  <si>
    <t>II/227 a II/221 Kněževes - Svojetín - hr. Středočeského kraje, rekonstrukce I. ETAPA</t>
  </si>
  <si>
    <t>II/331 Brandýs nad Labem - I/9, rekonstrukce silnice
etapa VI</t>
  </si>
  <si>
    <t>II/331 Brandýs nad Labem - I/9, rekonstrukce silnice
etapa IV</t>
  </si>
  <si>
    <t>II/228 Jesenice - Rakovník, rekonstrukce - PD</t>
  </si>
  <si>
    <t>II/329 Plaňany – Radim</t>
  </si>
  <si>
    <t xml:space="preserve">II/273 Nebužely - Mšeno </t>
  </si>
  <si>
    <t>II/115 Praha - Lety, rekonstrukce</t>
  </si>
  <si>
    <t>II/242, III/2421, III/2422 Roztoky, rekonstrukce silnic</t>
  </si>
  <si>
    <t>Rekonstrukce silnic III/0083 a III/0084 v k.ú. Sedlec u Líbeznic</t>
  </si>
  <si>
    <t>II/102 hr. okr. Praha - záp - kř. II/114</t>
  </si>
  <si>
    <t>II/335,II/508,III/1014 a III/1012 Mnichovice průtah I. etapa</t>
  </si>
  <si>
    <t>III/11811 Příbram - Lhota u Příbramě</t>
  </si>
  <si>
    <t>III/11810 Lhota u PB - Sádek</t>
  </si>
  <si>
    <t>III/00416 Březnice-Nestrašovice</t>
  </si>
  <si>
    <t>ULICE VÍTA NEJEDLÉHO – STAVEBNÍ ÚPRAVY ULIČNÍHO PROSTORU (II/610 Mnichovo Hradiště)</t>
  </si>
  <si>
    <t>II/174 Milín -Lazsko</t>
  </si>
  <si>
    <t>II/121 Sušetice - MK Uhřice</t>
  </si>
  <si>
    <t>III/11434 Neveklov – křižovatka s III/11454</t>
  </si>
  <si>
    <t>SFDI NZ 2022 - vytendrováno</t>
  </si>
  <si>
    <t>II/113 Ostředek - Třemošnice - PD</t>
  </si>
  <si>
    <t>II/113 Divišov - Vlašim</t>
  </si>
  <si>
    <t>II/261 a III/26124 Liběchov - hr. Kraje</t>
  </si>
  <si>
    <t>III/11417 Příbram</t>
  </si>
  <si>
    <t>II/125 Vlašim – příčná spára u mostu 125-012</t>
  </si>
  <si>
    <t>II/331 Brandýs nad Labem - I/9, rekonstrukce silnice
etapa V</t>
  </si>
  <si>
    <t>II-105 Libíň - Sedlčany</t>
  </si>
  <si>
    <t>II/331 Brandýs nad Labem - I/9, rekonstrukce silnice
etapa I - III</t>
  </si>
  <si>
    <t>II/244 Měšice I/9 – Byšice I/16 I. etapa</t>
  </si>
  <si>
    <t>II/240, III/2404 Horoměřice, dešťová a splašková kanalizace - PD</t>
  </si>
  <si>
    <t>II/116 Nová Ves pod Pleší</t>
  </si>
  <si>
    <t>III/00412 a III/11816 MÚK Dobříš - Višňová, oprva povrchu</t>
  </si>
  <si>
    <t>III/3245 MK, ul. Dymokurská</t>
  </si>
  <si>
    <t>III/00811 Kralupy nad Vltavou, ul. V Pískovně</t>
  </si>
  <si>
    <t>III/2444 a III/0105a Přezletice, průtah I etapa</t>
  </si>
  <si>
    <t>III/2444 a III/0105a Přezletice, průtah II etapa</t>
  </si>
  <si>
    <t>III/2444 a III/105a Přezletice, průtah III etapa</t>
  </si>
  <si>
    <t>II/272 Chotětov - Bezno</t>
  </si>
  <si>
    <t>II/121 Votice, Husova ul.</t>
  </si>
  <si>
    <t xml:space="preserve">III/1057 Oprava komunikace na hrázi Dunávického rybníka, PD </t>
  </si>
  <si>
    <t>III/10226 Daleké Dušníky - Skalice</t>
  </si>
  <si>
    <t>II/105 od.kř. III/10529 Bratřejov - kř. MK Žemličkova Lhota</t>
  </si>
  <si>
    <t>III/0048 Zbenice</t>
  </si>
  <si>
    <t>II/245 Český Brod - Žižkova ulice - celková rekonstrukce ulice I etapa</t>
  </si>
  <si>
    <t>II/245 Český Brod - Žižkova ulice - celková rekonstrukce ulice II etapa</t>
  </si>
  <si>
    <t>III/1911 Chrást-Březnice</t>
  </si>
  <si>
    <t>III-24011 - III-24010 – Kozinec – III-24015</t>
  </si>
  <si>
    <t>III/24012 Tursko - Kozinec</t>
  </si>
  <si>
    <t>III/0172 Opatovice I, most ev.č. 0172-1</t>
  </si>
  <si>
    <t>III/3272 Hlízov</t>
  </si>
  <si>
    <t>III/27954 Seletice, svah</t>
  </si>
  <si>
    <t>II/244 Měšice I/9 – Byšice I/16 II. etapa</t>
  </si>
  <si>
    <t>II/150 Bezděkov</t>
  </si>
  <si>
    <t>III/33721 Močovice</t>
  </si>
  <si>
    <t>III/1103  Benešov, Černoleská-Mariánovice</t>
  </si>
  <si>
    <t>II/116,III/1164 a III/1164A, průtah obcí Hýskov-PD</t>
  </si>
  <si>
    <t>II/275 Luštěnice průtah, rekonstrukce</t>
  </si>
  <si>
    <t>II/114 Stará Huť - LIDL - kř. s III/11628 Prachanda</t>
  </si>
  <si>
    <t>Oprava II. poloviny  II/337 a II/339 Čáslav - kooor. objízdné trasy s ŘSD</t>
  </si>
  <si>
    <t>II/611 Kostelní Lhota - Přední Lhota</t>
  </si>
  <si>
    <t>110  000 000,00</t>
  </si>
  <si>
    <t>III/12513 Rataje</t>
  </si>
  <si>
    <t>II/330 Poříčany - D 11</t>
  </si>
  <si>
    <t>III/0190 Věšín -Buková</t>
  </si>
  <si>
    <t>III/25928 Ledce</t>
  </si>
  <si>
    <t>III/3319 Kostomlaty nad Labem, ul. Doubravská - zklidnění dopravy</t>
  </si>
  <si>
    <t>III/12517 Tr.Štěpánov - kř. II/125</t>
  </si>
  <si>
    <t>III/11214 Šebíř, hráz rybníka - Vracovice</t>
  </si>
  <si>
    <t>III1063  kř. II106 Krňany -  kř. Nedvězí</t>
  </si>
  <si>
    <t>III/1185 Sádek - Drahlín</t>
  </si>
  <si>
    <t>III/11818 Smolotely - Milín</t>
  </si>
  <si>
    <t xml:space="preserve">II/106 Krňany </t>
  </si>
  <si>
    <t>III/11437 Bystřice - Nesvačily</t>
  </si>
  <si>
    <t>Stavba v realizaci.</t>
  </si>
  <si>
    <t>III/11216 Chmelná - Jeníkov</t>
  </si>
  <si>
    <t>III/11217 Kuňovice</t>
  </si>
  <si>
    <t>III/11217 Kuňovice - Mnichovice les</t>
  </si>
  <si>
    <t>III/12138 Křenovičky</t>
  </si>
  <si>
    <t>III/12145 Nazdice - Bučovice</t>
  </si>
  <si>
    <t>III/10222 Dražetice, průtah, 2 úseky</t>
  </si>
  <si>
    <t>II/331 Dvorce - Lysá nad Labem, rekonstrukce, PD</t>
  </si>
  <si>
    <t>II/322 Kolín, ul. Třídvorská, okružní křižovatka - PD</t>
  </si>
  <si>
    <t>III/1761 Pročevily -Bubovice</t>
  </si>
  <si>
    <t>III/10248 Zalužany-konec obce</t>
  </si>
  <si>
    <t>II/107 Kamenice, II. etapa</t>
  </si>
  <si>
    <t xml:space="preserve">„III/27938 Obrubce – Dolní Bousov“, </t>
  </si>
  <si>
    <t>II/603 Sulice - Želivec, rekonstrukce silnice a mostů - PD</t>
  </si>
  <si>
    <t>III-10528 Pořešice</t>
  </si>
  <si>
    <t>II/111 Šternov - Český Šternbek</t>
  </si>
  <si>
    <t>II/174 Lazsko - Tochovice - PD</t>
  </si>
  <si>
    <t>III/10163 Nehvizdy - Horoušany</t>
  </si>
  <si>
    <t xml:space="preserve">Rekonstrukce komunikace, zvýšení bezpečnosti provozu a zklidnění dopravy na komunikace II/101 v obci Modletice </t>
  </si>
  <si>
    <t>III/24426 Benátky n.J. - kř. D. Slivno</t>
  </si>
  <si>
    <t>III-10535 Krchov - Vladyčín</t>
  </si>
  <si>
    <t>II/150 Loket - Brzotice</t>
  </si>
  <si>
    <t>III/00331 Vrchotovy Janovice</t>
  </si>
  <si>
    <t>III/00522 Vráž - lokalita Na Lesích</t>
  </si>
  <si>
    <t>III/1023 Masečín - PD</t>
  </si>
  <si>
    <t>II/335,II/508,III/1014 a III/1012 Mnichovice průtah II. etapa</t>
  </si>
  <si>
    <t>II/273 Chloumek - Lhotka</t>
  </si>
  <si>
    <t>II/328 Sloveč - Kněžice</t>
  </si>
  <si>
    <t>II/240,III/2404 Horoměřice-PD</t>
  </si>
  <si>
    <t>II/229 Rakovník, ul. Lišanská</t>
  </si>
  <si>
    <t>III/11447 Libohošť - Maršovice</t>
  </si>
  <si>
    <t>II/116, III/11626 a III/11624 Mníšek pod Brdy-PD</t>
  </si>
  <si>
    <t>III/26828 Dolní Krupá - Bělá pod Bezdězem</t>
  </si>
  <si>
    <t>II/108 Kostelec nad Černými lesy</t>
  </si>
  <si>
    <t>III/11526 Nesvačily</t>
  </si>
  <si>
    <t>Okružní křižovatka II/110 a II/112 a silnice II/112</t>
  </si>
  <si>
    <t>III/1063 Kř. II/106 - kř. Nedvězí</t>
  </si>
  <si>
    <t>III/0042 Líšnice, rekonstrukce silnice</t>
  </si>
  <si>
    <t>SFDI NZ 2022</t>
  </si>
  <si>
    <t>II/111 Nechyba I - Český Šternberk</t>
  </si>
  <si>
    <t>II/110 Benešov - Ostředek</t>
  </si>
  <si>
    <t>III/11210 Městečko</t>
  </si>
  <si>
    <t>III/1025 Bojov Klínec, rekonstrukce silnice etapa 2</t>
  </si>
  <si>
    <t>III/1025 Bojov Klínec, rekonstrukce silnice _x000D_
etapa 3</t>
  </si>
  <si>
    <t>III/11444 Strnadice - Maršovice</t>
  </si>
  <si>
    <t>III/10535 hr. kraje - kř. u Krchova</t>
  </si>
  <si>
    <t>III/24015 Holubice</t>
  </si>
  <si>
    <t>III/11444 kř. 11438 - Strnadice</t>
  </si>
  <si>
    <t>II/113 Třemošnice - Divišov</t>
  </si>
  <si>
    <t>II/115 Řevnice - Vižina, rekonstrukce I. Etapa 2. část.  - PD</t>
  </si>
  <si>
    <t>II/275 Zábrdovice - Dymokury</t>
  </si>
  <si>
    <t>II/120 Dobrošovice - rek. opěrné zdi</t>
  </si>
  <si>
    <t>II/272 Benátky nad Jizerou - Zdětín - aktualizace projektové dokumentace</t>
  </si>
  <si>
    <t>„III/0066, III/00711, III/00716 Hřebeč, rekonstrukce silnic“ - PD</t>
  </si>
  <si>
    <t>III/11628 Voznice</t>
  </si>
  <si>
    <t>II/335 Uhlířské Janovice – Staňkovice, rekonstrukce vozovky a  odstranění bodové závady_PD - II. etapa</t>
  </si>
  <si>
    <t>III/23915 Dřínov - Drchkov</t>
  </si>
  <si>
    <t>Karlštejn - oprava silnice III/11619</t>
  </si>
  <si>
    <t>III/11115 Jezero - Čeňovice</t>
  </si>
  <si>
    <t>III/2445 Veliký Brázdim</t>
  </si>
  <si>
    <t>III/0069, Unhošť-Pletený Újezd - PD</t>
  </si>
  <si>
    <t>III/00722 Hole</t>
  </si>
  <si>
    <t>II/272 Lysá  nad Labem, průtah (ul. Jedličkova)</t>
  </si>
  <si>
    <t>II/116 a III/11614 Srbsko, průtah</t>
  </si>
  <si>
    <t>Drahelčice, ulice Polní - PD</t>
  </si>
  <si>
    <t>II/113 Doubravčice - Štihlice</t>
  </si>
  <si>
    <t>II/118 Hluboš – hr. Okr. Příbram a Lochovice – Rejkovice</t>
  </si>
  <si>
    <t>III/2792 Sezemice - hr. kraje LB</t>
  </si>
  <si>
    <t>II/334 Sadská - Milčice</t>
  </si>
  <si>
    <t xml:space="preserve">II/324 Městec Králové, ul. Prezidenta Beneše </t>
  </si>
  <si>
    <t>II/118 Třebichovice, průtah</t>
  </si>
  <si>
    <t>II/101 Třebotov - Rudná, rekonstrukce II. Etapa</t>
  </si>
  <si>
    <t>III-00315,III-10113 Radlík-Kostelec u Křížků</t>
  </si>
  <si>
    <t>II/125 Louňovice - Kamberk</t>
  </si>
  <si>
    <t>III/10114 Vestec-Libeň - PD</t>
  </si>
  <si>
    <t>III/00312 Říčany, ul. Rooseveltova, havarijní oprava</t>
  </si>
  <si>
    <t>II/334 Chotouň - x I/12</t>
  </si>
  <si>
    <t>II/111 křižovatka s III/11112 - křižovatka s II/112_PD</t>
  </si>
  <si>
    <t>III/11447  - křižovatka s III/11447a - křižovatka s III/11438</t>
  </si>
  <si>
    <t>II/125 D11 - Mitrov</t>
  </si>
  <si>
    <t>II/115 Řevnice - Vižina, rekonstrukce II. etapa - PD</t>
  </si>
  <si>
    <t>II/610 Tuřice - Kbel (Benátky nad Jizerou průtah II. etapa)</t>
  </si>
  <si>
    <t>II/275 Křinec - kř. III/27522</t>
  </si>
  <si>
    <t>III/33420 Oleška - Nučice</t>
  </si>
  <si>
    <t>III/1021 a III/1024 Hvozdnice-Bratřínov-PD</t>
  </si>
  <si>
    <t>III/11510 Všenory, průtah - PD</t>
  </si>
  <si>
    <t>III/00520 a 00521  Úhonice - Hájek</t>
  </si>
  <si>
    <t>II/110 Ostředek - Sázava etapa 2</t>
  </si>
  <si>
    <t>II/237 N. Strašecí - Mšec, rekonstrukce, II. etapa</t>
  </si>
  <si>
    <t>II/327 Záboří nad Labem</t>
  </si>
  <si>
    <t>Hostivice – rekonstrukce silnice III/0064, ul. Litovická</t>
  </si>
  <si>
    <t>III/3321 Milovice (ul. Družstevní), rekonstrukce komunikace</t>
  </si>
  <si>
    <t>II/111 Bystřice – křižovatka s III/11112</t>
  </si>
  <si>
    <t>III/3294 Velim</t>
  </si>
  <si>
    <t>III/10140 Cvrčovice, rekonstrukce silnice</t>
  </si>
  <si>
    <t>III/33355 Kutná Hora, ul. Gruntecká</t>
  </si>
  <si>
    <t>II/338 Žehušice - hr. Obl.</t>
  </si>
  <si>
    <t>III/03317 kř. II/126 - Želivec I</t>
  </si>
  <si>
    <t>II/105 Velběhy - Spolí</t>
  </si>
  <si>
    <t>III/12537 Sobočice - Zásmuky</t>
  </si>
  <si>
    <t>III/1016 Kunice</t>
  </si>
  <si>
    <t>III/3366 Jiřice - Řendějov</t>
  </si>
  <si>
    <t>II/113 Český Brod, Jana Kouly , OK</t>
  </si>
  <si>
    <t>III/00325 Jažlovice, PD</t>
  </si>
  <si>
    <t>III/1025 Čísovice - Bojov, havarijní stav silnice - PD</t>
  </si>
  <si>
    <t>II/118 Želevčice - Zlonice</t>
  </si>
  <si>
    <t>III/3392 Zhoř - Vickovice</t>
  </si>
  <si>
    <t>III/3222 Konárovice - Jelen</t>
  </si>
  <si>
    <t>III/00715, III/00718, III/00719 Buštěhrad, průtah - PD</t>
  </si>
  <si>
    <t>III/00715, III/00722, III/00723, III/24010, oprava - PD</t>
  </si>
  <si>
    <t xml:space="preserve">II/120 Sedlec - Prčice - hr. Kraje 16,976-11,566 km </t>
  </si>
  <si>
    <t>III/27524 Nové Zámky oprava propustku a komunikace</t>
  </si>
  <si>
    <t>II/106 Týnec nad Sázavou - Benešov - PD</t>
  </si>
  <si>
    <t>III/1162 a III/2019 Lhota</t>
  </si>
  <si>
    <t>III/11413 Koněprusy - křiž. III/11531</t>
  </si>
  <si>
    <t>III/23922 Dolín,nestabilní svah</t>
  </si>
  <si>
    <t>III/23642 Brandýsek-Pchery</t>
  </si>
  <si>
    <t>III/33838 Paběnice - kř. II/339</t>
  </si>
  <si>
    <t>III/2274 Kněževes - Chrášťany</t>
  </si>
  <si>
    <t>III/11614 Srbsko - Tetín</t>
  </si>
  <si>
    <t>III/23617, Nižbor- PD</t>
  </si>
  <si>
    <t>III/22911 Hvozd - Panoší Újezd</t>
  </si>
  <si>
    <t>III/2016 Doksy - Družec</t>
  </si>
  <si>
    <t>III/1021 Měchenice, rekonstrukce silnice - PD</t>
  </si>
  <si>
    <t>III/1012 Všestary, rekonstrukce silnice</t>
  </si>
  <si>
    <t>II/279 Rabakov – Prodašice, II. etapa</t>
  </si>
  <si>
    <t>III/10136 Unhošť -Svárov</t>
  </si>
  <si>
    <t>III/1015 Všestary, rekonstrukce silnice</t>
  </si>
  <si>
    <t>III/00323, III/00322 Říčany - Voděrádky, PD</t>
  </si>
  <si>
    <t>III/6031 Senohraby, průtah (etapa 1)</t>
  </si>
  <si>
    <t>III/6031 Senohraby, průtah  (etapa 2)</t>
  </si>
  <si>
    <t>III/1138 Tismice - Vrátkov</t>
  </si>
  <si>
    <t>III/3306 Hořany - x III/3305</t>
  </si>
  <si>
    <t>II/110 Ostředek - Sázava etapa 3</t>
  </si>
  <si>
    <t>II/110 Ostředek - Sázava etapa 1</t>
  </si>
  <si>
    <t>III/3399 a III/33914 Vlastějovice - Pavlovice</t>
  </si>
  <si>
    <t>III/2388 Brandýsek,havarijní stav silnice-PD</t>
  </si>
  <si>
    <t>Odtranění bodové závady na silnici III/01212 v obci Květnice</t>
  </si>
  <si>
    <t>III/0075 Hostouň - Běloky</t>
  </si>
  <si>
    <t>III/10124 Nučice</t>
  </si>
  <si>
    <t>III/6002 Ořech</t>
  </si>
  <si>
    <t>III/00324 Otice - Všechromy, PD</t>
  </si>
  <si>
    <t>III/33810 Podhořany - hr.PK</t>
  </si>
  <si>
    <t>Obec Postřižín – rekonstrukce povrchů komunikací včetně chodníků – ulice Pražská, ulice Máslovická</t>
  </si>
  <si>
    <t>II/116 most ev.č.116-023 Nový Knín</t>
  </si>
  <si>
    <t>dle rozpočetu z roku 2019</t>
  </si>
  <si>
    <t>III/33012 Písty</t>
  </si>
  <si>
    <t>6 526 282,62</t>
  </si>
  <si>
    <t>plán investic KU, tendrovat</t>
  </si>
  <si>
    <t>III/0107 - II/610 – Jenštejn – hr.hl.m.Praha (III/0107 Radonice, km 2,264 - 2,624)</t>
  </si>
  <si>
    <t>SFDI (SOKP)</t>
  </si>
  <si>
    <t>III/0108 - Radonice – hr.hl.m.Praha</t>
  </si>
  <si>
    <t>III/33310 hr.hl.m.Praha - Šestajovice - Dřevčice - II/610 (III/33310 Svémyslice - Dřevčice, km 6,400-8,050)</t>
  </si>
  <si>
    <t>II/240 – hr.hl.m. Praha – II/101 (II/240 Kralupy n.Vlt. směr Tursko, km 12,802-14,620)</t>
  </si>
  <si>
    <t xml:space="preserve"> III/24424, III/2752 Kostelní Hlavno  </t>
  </si>
  <si>
    <t>plán investic KU</t>
  </si>
  <si>
    <t>II/322 Tři Dvory - Lžovice</t>
  </si>
  <si>
    <t>řešení bodové závady a/nebo bezpečnostního rizika (křižovatky, opěrné zdi, skalní masivy)</t>
  </si>
  <si>
    <t>II/112 Struhařov, okružní křižovatka a silnice, II. etapa (okružní křižovatka)</t>
  </si>
  <si>
    <t>II-240 Černý Vůl, dočasné zabezpečení-DIO 2021-instalace DZ</t>
  </si>
  <si>
    <t>II/101 Břežanské údolí, sanace skalního svahu</t>
  </si>
  <si>
    <t>II/118 Bavoryně – opěrná zeď - PD</t>
  </si>
  <si>
    <t>III/6031 Senohraby, průtah (havárie opěrné zdi)</t>
  </si>
  <si>
    <t>Okružní křižovatka silnic II/106 x III/1065 x III/1066-Krhanice</t>
  </si>
  <si>
    <t>Hřebeč, centrální křižovatka</t>
  </si>
  <si>
    <t>III/2365 Trubská,nestabilní svah-PD</t>
  </si>
  <si>
    <t>II/ 329 Pečky, úprava křižovatky</t>
  </si>
  <si>
    <t>III/00711 Makotřasy, bezpečnostní opatření - PD</t>
  </si>
  <si>
    <t>II/240 Černý Vůl, opěrná zeď</t>
  </si>
  <si>
    <t>II/268, okružní křižovarka s větví na D10</t>
  </si>
  <si>
    <t>III/1024 Řitka, rekonstrukce silnice a řešení křižovatek</t>
  </si>
  <si>
    <t>Okružní křižovatka silnic II/112 a II/127 Zdislavice - PD</t>
  </si>
  <si>
    <t>II/116 Hostim a Nižbor a II/201 Višňová - Nezabudice, nestabilní skalní masiv</t>
  </si>
  <si>
    <t>III/32926 x III/33014 Bobnice zpřehlednění křižovatky</t>
  </si>
  <si>
    <t>Okružní křižovatka II/610 x II/275 Horky nad Jizerou_PD</t>
  </si>
  <si>
    <t>Rekonstrukce místní komunikace ulice Boleslavská Kosmonosy – rekonstrukce křižovatky III/2769 a MK Boleslavská</t>
  </si>
  <si>
    <t>cca 12 000 000</t>
  </si>
  <si>
    <t>Realizace je možná až v roce 2023</t>
  </si>
  <si>
    <t xml:space="preserve">III/1114 Líšno - svah a část vozovky </t>
  </si>
  <si>
    <t>Velká Dobrá - okružní křižovatka Berounská</t>
  </si>
  <si>
    <t>II/508 Mnichovice, chodník - nahrazení lávky</t>
  </si>
  <si>
    <t>Pyšely – okružní křižovatka III/6031 × III/1096</t>
  </si>
  <si>
    <t>III/23642 Pchery, opěrná zeď</t>
  </si>
  <si>
    <t>III-11515 Dolní Roblín, nestabilní sklaní masiv-PD</t>
  </si>
  <si>
    <t>II/605 Zdice, okružní křižovatka</t>
  </si>
  <si>
    <t>II-116 Srbsko, II/201 Velké Buková, havárie sklalního masivu</t>
  </si>
  <si>
    <t>Květnice, křižovatka silnic III/01211, III/01212 a III/01215</t>
  </si>
  <si>
    <t>Křižovatka II/110 x III/1103h, Benešov</t>
  </si>
  <si>
    <t>II/105 Kamenný Přívoz, opěrná zeď-PD</t>
  </si>
  <si>
    <t>II/201 Višňová-Nezabudice, nestabilní skalní masiv - nejnutnější zabezpečovací práce</t>
  </si>
  <si>
    <t>III/11533 Beroun, okružní křižovatka</t>
  </si>
  <si>
    <t>II/101 Kováry - Zákolany a III/00710 Lichoceves, úprava podjezdů</t>
  </si>
  <si>
    <t>III/1158 Solopisky, nestabilní svah</t>
  </si>
  <si>
    <t>II/236 Černín, nestabilní svah-PD</t>
  </si>
  <si>
    <t>BESIP-III/27944 Žerčice, úprava vjezdu do obce</t>
  </si>
  <si>
    <t>III/27221 Jizerní Vtelno, úprava křižovatky</t>
  </si>
  <si>
    <t>III/1011 Tehov, odstranění bodové závady  - PD</t>
  </si>
  <si>
    <t>III/10138 Velké Přítočno – úprava svahu</t>
  </si>
  <si>
    <t>Oprava silnic II/116  a II/236, kruhový objezd Lány, mikrokoberec</t>
  </si>
  <si>
    <t>III/2802 Březno rekonstrukce silnice - chodník ve směru na Novou Telib</t>
  </si>
  <si>
    <t>ORP</t>
  </si>
  <si>
    <t>Neratovice</t>
  </si>
  <si>
    <t>Roudnice nad Labem</t>
  </si>
  <si>
    <t>Vlašim</t>
  </si>
  <si>
    <t>Slaný</t>
  </si>
  <si>
    <t>Benešov</t>
  </si>
  <si>
    <t>Dobříš</t>
  </si>
  <si>
    <t>Mladá Boleslav</t>
  </si>
  <si>
    <t>Litoměřice</t>
  </si>
  <si>
    <t>Brandýs nad Labem - Stará Boleslav</t>
  </si>
  <si>
    <t>Šlapanice</t>
  </si>
  <si>
    <t>Kladno</t>
  </si>
  <si>
    <t>Rakovník</t>
  </si>
  <si>
    <t>Kolín</t>
  </si>
  <si>
    <t>Příbram</t>
  </si>
  <si>
    <t>Nymburk</t>
  </si>
  <si>
    <t>Beroun</t>
  </si>
  <si>
    <t>Lysá nad Labem</t>
  </si>
  <si>
    <t>Mladá boleslav</t>
  </si>
  <si>
    <t>Kostelec nad Orlicí</t>
  </si>
  <si>
    <t>Říčany</t>
  </si>
  <si>
    <t>Kutná Hora</t>
  </si>
  <si>
    <t>Blansko</t>
  </si>
  <si>
    <t>Mělník</t>
  </si>
  <si>
    <t>Pyšely</t>
  </si>
  <si>
    <t>čáslav</t>
  </si>
  <si>
    <t>mělník</t>
  </si>
  <si>
    <t>Kralupy nad Vltavou</t>
  </si>
  <si>
    <t>Černošice</t>
  </si>
  <si>
    <t>Votice</t>
  </si>
  <si>
    <t>Mnichovo Hradiště</t>
  </si>
  <si>
    <t>x</t>
  </si>
  <si>
    <t>Hořovice</t>
  </si>
  <si>
    <t>Černošicve</t>
  </si>
  <si>
    <t>SK</t>
  </si>
  <si>
    <t>Sedlčany</t>
  </si>
  <si>
    <t>Poděbrady</t>
  </si>
  <si>
    <t>Český Brod</t>
  </si>
  <si>
    <t>Pardubice</t>
  </si>
  <si>
    <t>Modletice</t>
  </si>
  <si>
    <t>Beneš</t>
  </si>
  <si>
    <t>Čáslav</t>
  </si>
  <si>
    <t>Slanýž</t>
  </si>
  <si>
    <t>říčany</t>
  </si>
  <si>
    <t>čerošice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</si>
</sst>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name val="Arial"/>
      <family val="2"/>
      <charset val="238"/>
    </font>
    <font>
      <b/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sz val="12"/>
      <color rgb="FF000000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  <fill>
      <patternFill patternType="solid">
        <fgColor rgb="FFFFE699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DDEBF7"/>
        <bgColor rgb="FF000000"/>
      </patternFill>
    </fill>
    <fill>
      <patternFill patternType="solid">
        <fgColor rgb="FFE2EFDA"/>
        <bgColor rgb="FF000000"/>
      </patternFill>
    </fill>
    <fill>
      <patternFill patternType="solid">
        <fgColor rgb="FFD9E1F2"/>
        <bgColor rgb="FF000000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3" fillId="0" borderId="0"/>
    <xf numFmtId="0" fontId="1" fillId="0" borderId="0"/>
  </cellStyleXfs>
  <cellXfs count="63">
    <xf numFmtId="0" fontId="0" fillId="0" borderId="0" xfId="0"/>
    <xf numFmtId="0" fontId="0" fillId="0" borderId="1" xfId="0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6" fillId="4" borderId="1" xfId="1" applyFont="1" applyFill="1" applyBorder="1" applyAlignment="1">
      <alignment horizontal="left" vertical="center" wrapText="1"/>
    </xf>
    <xf numFmtId="0" fontId="2" fillId="4" borderId="1" xfId="2" applyFont="1" applyFill="1" applyBorder="1" applyAlignment="1">
      <alignment horizontal="left" vertical="center" wrapText="1"/>
    </xf>
    <xf numFmtId="0" fontId="2" fillId="4" borderId="1" xfId="3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4" fontId="2" fillId="6" borderId="2" xfId="0" applyNumberFormat="1" applyFont="1" applyFill="1" applyBorder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6" fillId="4" borderId="1" xfId="2" applyFont="1" applyFill="1" applyBorder="1" applyAlignment="1">
      <alignment horizontal="left" vertical="center" wrapText="1"/>
    </xf>
    <xf numFmtId="0" fontId="2" fillId="4" borderId="1" xfId="1" applyFont="1" applyFill="1" applyBorder="1" applyAlignment="1">
      <alignment horizontal="left"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6" borderId="1" xfId="2" applyFont="1" applyFill="1" applyBorder="1" applyAlignment="1">
      <alignment horizontal="left" vertical="center" wrapText="1"/>
    </xf>
    <xf numFmtId="0" fontId="6" fillId="4" borderId="1" xfId="4" applyFont="1" applyFill="1" applyBorder="1" applyAlignment="1">
      <alignment horizontal="left" vertical="center" wrapText="1"/>
    </xf>
    <xf numFmtId="4" fontId="2" fillId="7" borderId="2" xfId="0" applyNumberFormat="1" applyFont="1" applyFill="1" applyBorder="1" applyAlignment="1">
      <alignment vertical="center"/>
    </xf>
    <xf numFmtId="0" fontId="2" fillId="4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6" fillId="4" borderId="1" xfId="3" applyFont="1" applyFill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vertical="center" wrapText="1"/>
    </xf>
    <xf numFmtId="0" fontId="2" fillId="6" borderId="1" xfId="0" applyFont="1" applyFill="1" applyBorder="1" applyAlignment="1">
      <alignment horizontal="left" vertical="center"/>
    </xf>
    <xf numFmtId="4" fontId="2" fillId="4" borderId="2" xfId="0" applyNumberFormat="1" applyFont="1" applyFill="1" applyBorder="1" applyAlignment="1">
      <alignment vertical="center"/>
    </xf>
    <xf numFmtId="0" fontId="7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left" vertical="center" shrinkToFit="1"/>
    </xf>
    <xf numFmtId="4" fontId="2" fillId="0" borderId="2" xfId="0" applyNumberFormat="1" applyFont="1" applyBorder="1" applyAlignment="1">
      <alignment horizontal="right" vertical="center"/>
    </xf>
    <xf numFmtId="0" fontId="2" fillId="6" borderId="1" xfId="0" applyFont="1" applyFill="1" applyBorder="1" applyAlignment="1">
      <alignment horizontal="left" vertical="center" shrinkToFit="1"/>
    </xf>
    <xf numFmtId="0" fontId="2" fillId="4" borderId="1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5">
    <cellStyle name="Normální" xfId="0" builtinId="0"/>
    <cellStyle name="Normální 2" xfId="1" xr:uid="{44D0AA5F-1996-447E-BE8D-15F9EE62EDF4}"/>
    <cellStyle name="Normální 2 7" xfId="4" xr:uid="{B6706461-0F54-4550-942F-0B852C104550}"/>
    <cellStyle name="Normální 5" xfId="3" xr:uid="{10A4D0F2-0495-4850-ADEC-CA401BE8AB0E}"/>
    <cellStyle name="Normální 9" xfId="2" xr:uid="{9709B4A0-4F3E-4BF1-BB62-39514EB13DFA}"/>
  </cellStyles>
  <dxfs count="10"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rasky/Desktop/TABULKA%20PRIORITIZACE%20AKC&#205;%20v6%2020220329%20&#8211;%20kopi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 přípravě a připraveno"/>
      <sheetName val="náměty na projekční přípravu"/>
      <sheetName val="data"/>
    </sheetNames>
    <sheetDataSet>
      <sheetData sheetId="0" refreshError="1"/>
      <sheetData sheetId="1" refreshError="1"/>
      <sheetData sheetId="2">
        <row r="2">
          <cell r="B2" t="str">
            <v>oprava a rekonstrukce</v>
          </cell>
        </row>
        <row r="3">
          <cell r="B3" t="str">
            <v>mostní objekty a propustky</v>
          </cell>
        </row>
        <row r="4">
          <cell r="B4" t="str">
            <v>řešení bodové závady a/nebo bezpečnostního rizika (křižovatky, opěrné zdi, skalní masivy)</v>
          </cell>
        </row>
        <row r="5">
          <cell r="B5" t="str">
            <v>novostavba (obchvat, přeložka, propojka)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25"/>
  <sheetViews>
    <sheetView tabSelected="1" zoomScale="70" zoomScaleNormal="70" workbookViewId="0">
      <selection activeCell="H7" sqref="H7"/>
    </sheetView>
  </sheetViews>
  <sheetFormatPr defaultRowHeight="15" x14ac:dyDescent="0.25"/>
  <cols>
    <col min="1" max="1" width="46" customWidth="1"/>
    <col min="2" max="2" width="16.42578125" customWidth="1"/>
    <col min="3" max="3" width="14.5703125" customWidth="1"/>
    <col min="4" max="4" width="14" customWidth="1"/>
    <col min="5" max="5" width="19.85546875" customWidth="1"/>
    <col min="6" max="6" width="13.42578125" customWidth="1"/>
    <col min="7" max="7" width="15.5703125" customWidth="1"/>
    <col min="8" max="8" width="19.85546875" customWidth="1"/>
    <col min="9" max="9" width="14.5703125" customWidth="1"/>
    <col min="10" max="10" width="13.140625" customWidth="1"/>
    <col min="11" max="11" width="15.5703125" customWidth="1"/>
    <col min="12" max="12" width="17.28515625" customWidth="1"/>
    <col min="13" max="13" width="17.42578125" customWidth="1"/>
    <col min="14" max="14" width="17.28515625" customWidth="1"/>
    <col min="15" max="15" width="15.42578125" customWidth="1"/>
    <col min="16" max="16" width="14.85546875" customWidth="1"/>
    <col min="17" max="17" width="17.42578125" customWidth="1"/>
    <col min="18" max="18" width="15.28515625" customWidth="1"/>
    <col min="19" max="19" width="18.85546875" customWidth="1"/>
    <col min="20" max="20" width="29.85546875" style="62" customWidth="1"/>
  </cols>
  <sheetData>
    <row r="1" spans="1:20" ht="63" x14ac:dyDescent="0.25">
      <c r="A1" s="2" t="s">
        <v>0</v>
      </c>
      <c r="B1" s="3" t="s">
        <v>1</v>
      </c>
      <c r="C1" s="4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5" t="s">
        <v>13</v>
      </c>
      <c r="O1" s="5" t="s">
        <v>14</v>
      </c>
      <c r="P1" s="3" t="s">
        <v>15</v>
      </c>
      <c r="Q1" s="6" t="s">
        <v>16</v>
      </c>
      <c r="R1" s="3" t="s">
        <v>17</v>
      </c>
      <c r="S1" s="7" t="s">
        <v>18</v>
      </c>
      <c r="T1" s="7" t="s">
        <v>477</v>
      </c>
    </row>
    <row r="2" spans="1:20" ht="30" x14ac:dyDescent="0.25">
      <c r="A2" s="8" t="s">
        <v>19</v>
      </c>
      <c r="B2" s="9" t="s">
        <v>20</v>
      </c>
      <c r="C2" s="10"/>
      <c r="D2" s="11">
        <v>10</v>
      </c>
      <c r="E2" s="11">
        <v>10</v>
      </c>
      <c r="F2" s="11">
        <v>10</v>
      </c>
      <c r="G2" s="11">
        <v>10</v>
      </c>
      <c r="H2" s="11">
        <v>10</v>
      </c>
      <c r="I2" s="11">
        <v>10</v>
      </c>
      <c r="J2" s="11">
        <v>10</v>
      </c>
      <c r="K2" s="11">
        <v>10</v>
      </c>
      <c r="L2" s="11">
        <v>10</v>
      </c>
      <c r="M2" s="11">
        <v>10</v>
      </c>
      <c r="N2" s="12">
        <v>10</v>
      </c>
      <c r="O2" s="12">
        <f>IF(B2=[1]data!$B$2,D2*0.7+E2*0.5+F2*0.2+G2*0.8+H2+I2*0.2+J2+K2*0.3+L2+M2*0.5+N2*0.2,IF(B2=[1]data!$B$3,D2*0.1+E2*0.4+F2*0.3+G2*0.1+H2+J2+K2*0.5+L2+M2*0.4,IF(B2=[1]data!$B$4,D2*0.6+E2*0.8+F2*0.7+G2+H2+J2+L2+N2,IF(B2=[1]data!$B$5,D2*0.7+E2*0.8+F2+I2*0.7+J2+L2,"zvolte typ stavby"))))</f>
        <v>48</v>
      </c>
      <c r="P2" s="13">
        <f>IF(B2=[1]data!$B$2,(O2*10)/6.4,IF(B2=[1]data!$B$3,(O2*10)/4.8,IF(B2=[1]data!$B$4,(O2*10)/7.1,IF(B2=[1]data!$B$5,(O2*10)/5.2,"zvolte typ stavby"))))</f>
        <v>100</v>
      </c>
      <c r="Q2" s="14"/>
      <c r="R2" s="15"/>
      <c r="S2" s="9"/>
      <c r="T2" s="1" t="s">
        <v>508</v>
      </c>
    </row>
    <row r="3" spans="1:20" ht="45" x14ac:dyDescent="0.25">
      <c r="A3" s="16" t="s">
        <v>21</v>
      </c>
      <c r="B3" s="17" t="s">
        <v>20</v>
      </c>
      <c r="C3" s="18" t="s">
        <v>22</v>
      </c>
      <c r="D3" s="19">
        <v>5</v>
      </c>
      <c r="E3" s="19">
        <v>0</v>
      </c>
      <c r="F3" s="19">
        <v>10</v>
      </c>
      <c r="G3" s="19">
        <v>10</v>
      </c>
      <c r="H3" s="19">
        <v>10</v>
      </c>
      <c r="I3" s="19">
        <v>0</v>
      </c>
      <c r="J3" s="19">
        <v>10</v>
      </c>
      <c r="K3" s="19">
        <v>0</v>
      </c>
      <c r="L3" s="19">
        <v>10</v>
      </c>
      <c r="M3" s="19">
        <v>10</v>
      </c>
      <c r="N3" s="20">
        <v>0</v>
      </c>
      <c r="O3" s="20">
        <f>IF(B3=[1]data!$B$2,D3*0.7+E3*0.5+F3*0.2+G3*0.8+H3+I3*0.2+J3+K3*0.3+L3+M3*0.5+N3*0.2,IF(B3=[1]data!$B$3,D3*0.1+E3*0.4+F3*0.3+G3*0.1+H3+J3+K3*0.5+L3+M3*0.4,IF(B3=[1]data!$B$4,D3*0.6+E3*0.8+F3*0.7+G3+H3+J3+L3+N3,IF(B3=[1]data!$B$5,D3*0.7+E3*0.8+F3+I3*0.7+J3+L3,"zvolte typ stavby"))))</f>
        <v>38.5</v>
      </c>
      <c r="P3" s="21">
        <f>IF(B3=[1]data!$B$2,(O3*10)/6.4,IF(B3=[1]data!$B$3,(O3*10)/4.8,IF(B3=[1]data!$B$4,(O3*10)/7.1,IF(B3=[1]data!$B$5,(O3*10)/5.2,"zvolte typ stavby"))))</f>
        <v>80.208333333333343</v>
      </c>
      <c r="Q3" s="22">
        <v>9965042</v>
      </c>
      <c r="R3" s="23"/>
      <c r="S3" s="17" t="s">
        <v>23</v>
      </c>
      <c r="T3" s="1" t="s">
        <v>478</v>
      </c>
    </row>
    <row r="4" spans="1:20" ht="30" x14ac:dyDescent="0.25">
      <c r="A4" s="24" t="s">
        <v>24</v>
      </c>
      <c r="B4" s="17" t="s">
        <v>20</v>
      </c>
      <c r="C4" s="18" t="s">
        <v>22</v>
      </c>
      <c r="D4" s="19">
        <v>2</v>
      </c>
      <c r="E4" s="19">
        <v>10</v>
      </c>
      <c r="F4" s="19">
        <v>10</v>
      </c>
      <c r="G4" s="19">
        <v>10</v>
      </c>
      <c r="H4" s="19">
        <v>6</v>
      </c>
      <c r="I4" s="19">
        <v>0</v>
      </c>
      <c r="J4" s="19">
        <v>10</v>
      </c>
      <c r="K4" s="19">
        <v>0</v>
      </c>
      <c r="L4" s="19">
        <v>10</v>
      </c>
      <c r="M4" s="19">
        <v>10</v>
      </c>
      <c r="N4" s="20">
        <v>0</v>
      </c>
      <c r="O4" s="20">
        <f>IF(B4=[1]data!$B$2,D4*0.7+E4*0.5+F4*0.2+G4*0.8+H4+I4*0.2+J4+K4*0.3+L4+M4*0.5+N4*0.2,IF(B4=[1]data!$B$3,D4*0.1+E4*0.4+F4*0.3+G4*0.1+H4+J4+K4*0.5+L4+M4*0.4,IF(B4=[1]data!$B$4,D4*0.6+E4*0.8+F4*0.7+G4+H4+J4+L4+N4,IF(B4=[1]data!$B$5,D4*0.7+E4*0.8+F4+I4*0.7+J4+L4,"zvolte typ stavby"))))</f>
        <v>38.200000000000003</v>
      </c>
      <c r="P4" s="21">
        <f>IF(B4=[1]data!$B$2,(O4*10)/6.4,IF(B4=[1]data!$B$3,(O4*10)/4.8,IF(B4=[1]data!$B$4,(O4*10)/7.1,IF(B4=[1]data!$B$5,(O4*10)/5.2,"zvolte typ stavby"))))</f>
        <v>79.583333333333343</v>
      </c>
      <c r="Q4" s="22">
        <v>6250000</v>
      </c>
      <c r="R4" s="23" t="s">
        <v>25</v>
      </c>
      <c r="S4" s="17"/>
      <c r="T4" s="1" t="s">
        <v>479</v>
      </c>
    </row>
    <row r="5" spans="1:20" ht="30" x14ac:dyDescent="0.25">
      <c r="A5" s="25" t="s">
        <v>26</v>
      </c>
      <c r="B5" s="17" t="s">
        <v>20</v>
      </c>
      <c r="C5" s="18" t="s">
        <v>22</v>
      </c>
      <c r="D5" s="19">
        <v>2</v>
      </c>
      <c r="E5" s="19">
        <v>10</v>
      </c>
      <c r="F5" s="19">
        <v>6</v>
      </c>
      <c r="G5" s="19">
        <v>10</v>
      </c>
      <c r="H5" s="19">
        <v>10</v>
      </c>
      <c r="I5" s="19">
        <v>0</v>
      </c>
      <c r="J5" s="19">
        <v>7</v>
      </c>
      <c r="K5" s="19">
        <v>0</v>
      </c>
      <c r="L5" s="19">
        <v>10</v>
      </c>
      <c r="M5" s="19">
        <v>10</v>
      </c>
      <c r="N5" s="20">
        <v>0</v>
      </c>
      <c r="O5" s="20">
        <f>IF(B5=[1]data!$B$2,D5*0.7+E5*0.5+F5*0.2+G5*0.8+H5+I5*0.2+J5+K5*0.3+L5+M5*0.5+N5*0.2,IF(B5=[1]data!$B$3,D5*0.1+E5*0.4+F5*0.3+G5*0.1+H5+J5+K5*0.5+L5+M5*0.4,IF(B5=[1]data!$B$4,D5*0.6+E5*0.8+F5*0.7+G5+H5+J5+L5+N5,IF(B5=[1]data!$B$5,D5*0.7+E5*0.8+F5+I5*0.7+J5+L5,"zvolte typ stavby"))))</f>
        <v>38</v>
      </c>
      <c r="P5" s="21">
        <f>IF(B5=[1]data!$B$2,(O5*10)/6.4,IF(B5=[1]data!$B$3,(O5*10)/4.8,IF(B5=[1]data!$B$4,(O5*10)/7.1,IF(B5=[1]data!$B$5,(O5*10)/5.2,"zvolte typ stavby"))))</f>
        <v>79.166666666666671</v>
      </c>
      <c r="Q5" s="22">
        <v>12700000</v>
      </c>
      <c r="R5" s="23" t="s">
        <v>25</v>
      </c>
      <c r="S5" s="17"/>
      <c r="T5" s="1" t="s">
        <v>480</v>
      </c>
    </row>
    <row r="6" spans="1:20" ht="30" x14ac:dyDescent="0.25">
      <c r="A6" s="26" t="s">
        <v>27</v>
      </c>
      <c r="B6" s="17" t="s">
        <v>20</v>
      </c>
      <c r="C6" s="18" t="s">
        <v>22</v>
      </c>
      <c r="D6" s="19">
        <v>1</v>
      </c>
      <c r="E6" s="19">
        <v>10</v>
      </c>
      <c r="F6" s="19">
        <v>5</v>
      </c>
      <c r="G6" s="19">
        <v>10</v>
      </c>
      <c r="H6" s="19">
        <v>10</v>
      </c>
      <c r="I6" s="19">
        <v>0</v>
      </c>
      <c r="J6" s="19">
        <v>7</v>
      </c>
      <c r="K6" s="19">
        <v>0</v>
      </c>
      <c r="L6" s="19">
        <v>10</v>
      </c>
      <c r="M6" s="19">
        <v>10</v>
      </c>
      <c r="N6" s="20">
        <v>0</v>
      </c>
      <c r="O6" s="20">
        <f>IF(B6=[1]data!$B$2,D6*0.7+E6*0.5+F6*0.2+G6*0.8+H6+I6*0.2+J6+K6*0.3+L6+M6*0.5+N6*0.2,IF(B6=[1]data!$B$3,D6*0.1+E6*0.4+F6*0.3+G6*0.1+H6+J6+K6*0.5+L6+M6*0.4,IF(B6=[1]data!$B$4,D6*0.6+E6*0.8+F6*0.7+G6+H6+J6+L6+N6,IF(B6=[1]data!$B$5,D6*0.7+E6*0.8+F6+I6*0.7+J6+L6,"zvolte typ stavby"))))</f>
        <v>37.6</v>
      </c>
      <c r="P6" s="21">
        <f>IF(B6=[1]data!$B$2,(O6*10)/6.4,IF(B6=[1]data!$B$3,(O6*10)/4.8,IF(B6=[1]data!$B$4,(O6*10)/7.1,IF(B6=[1]data!$B$5,(O6*10)/5.2,"zvolte typ stavby"))))</f>
        <v>78.333333333333343</v>
      </c>
      <c r="Q6" s="22">
        <v>8200000</v>
      </c>
      <c r="R6" s="23" t="s">
        <v>25</v>
      </c>
      <c r="S6" s="17"/>
      <c r="T6" s="1" t="s">
        <v>481</v>
      </c>
    </row>
    <row r="7" spans="1:20" ht="30" x14ac:dyDescent="0.25">
      <c r="A7" s="16" t="s">
        <v>28</v>
      </c>
      <c r="B7" s="17" t="s">
        <v>20</v>
      </c>
      <c r="C7" s="18" t="s">
        <v>22</v>
      </c>
      <c r="D7" s="19">
        <v>3</v>
      </c>
      <c r="E7" s="19">
        <v>0</v>
      </c>
      <c r="F7" s="19">
        <v>10</v>
      </c>
      <c r="G7" s="19">
        <v>10</v>
      </c>
      <c r="H7" s="19">
        <v>6</v>
      </c>
      <c r="I7" s="19">
        <v>0</v>
      </c>
      <c r="J7" s="19">
        <v>10</v>
      </c>
      <c r="K7" s="19">
        <v>10</v>
      </c>
      <c r="L7" s="19">
        <v>8</v>
      </c>
      <c r="M7" s="19">
        <v>10</v>
      </c>
      <c r="N7" s="20">
        <v>0</v>
      </c>
      <c r="O7" s="20">
        <f>IF(B7=[1]data!$B$2,D7*0.7+E7*0.5+F7*0.2+G7*0.8+H7+I7*0.2+J7+K7*0.3+L7+M7*0.5+N7*0.2,IF(B7=[1]data!$B$3,D7*0.1+E7*0.4+F7*0.3+G7*0.1+H7+J7+K7*0.5+L7+M7*0.4,IF(B7=[1]data!$B$4,D7*0.6+E7*0.8+F7*0.7+G7+H7+J7+L7+N7,IF(B7=[1]data!$B$5,D7*0.7+E7*0.8+F7+I7*0.7+J7+L7,"zvolte typ stavby"))))</f>
        <v>37.299999999999997</v>
      </c>
      <c r="P7" s="21">
        <f>IF(B7=[1]data!$B$2,(O7*10)/6.4,IF(B7=[1]data!$B$3,(O7*10)/4.8,IF(B7=[1]data!$B$4,(O7*10)/7.1,IF(B7=[1]data!$B$5,(O7*10)/5.2,"zvolte typ stavby"))))</f>
        <v>77.708333333333343</v>
      </c>
      <c r="Q7" s="22">
        <v>140000000</v>
      </c>
      <c r="R7" s="23"/>
      <c r="S7" s="17" t="s">
        <v>29</v>
      </c>
      <c r="T7" s="1" t="s">
        <v>482</v>
      </c>
    </row>
    <row r="8" spans="1:20" ht="90" x14ac:dyDescent="0.25">
      <c r="A8" s="16" t="s">
        <v>30</v>
      </c>
      <c r="B8" s="17" t="s">
        <v>20</v>
      </c>
      <c r="C8" s="18" t="s">
        <v>22</v>
      </c>
      <c r="D8" s="19">
        <v>7</v>
      </c>
      <c r="E8" s="19">
        <v>0</v>
      </c>
      <c r="F8" s="19">
        <v>10</v>
      </c>
      <c r="G8" s="19">
        <v>10</v>
      </c>
      <c r="H8" s="19">
        <v>10</v>
      </c>
      <c r="I8" s="19">
        <v>0</v>
      </c>
      <c r="J8" s="19">
        <v>10</v>
      </c>
      <c r="K8" s="19">
        <v>0</v>
      </c>
      <c r="L8" s="19">
        <v>8</v>
      </c>
      <c r="M8" s="19">
        <v>10</v>
      </c>
      <c r="N8" s="20">
        <v>0</v>
      </c>
      <c r="O8" s="20">
        <f>IF(B8=[1]data!$B$2,D8*0.7+E8*0.5+F8*0.2+G8*0.8+H8+I8*0.2+J8+K8*0.3+L8+M8*0.5+N8*0.2,IF(B8=[1]data!$B$3,D8*0.1+E8*0.4+F8*0.3+G8*0.1+H8+J8+K8*0.5+L8+M8*0.4,IF(B8=[1]data!$B$4,D8*0.6+E8*0.8+F8*0.7+G8+H8+J8+L8+N8,IF(B8=[1]data!$B$5,D8*0.7+E8*0.8+F8+I8*0.7+J8+L8,"zvolte typ stavby"))))</f>
        <v>36.700000000000003</v>
      </c>
      <c r="P8" s="21">
        <f>IF(B8=[1]data!$B$2,(O8*10)/6.4,IF(B8=[1]data!$B$3,(O8*10)/4.8,IF(B8=[1]data!$B$4,(O8*10)/7.1,IF(B8=[1]data!$B$5,(O8*10)/5.2,"zvolte typ stavby"))))</f>
        <v>76.458333333333343</v>
      </c>
      <c r="Q8" s="22">
        <v>20000000</v>
      </c>
      <c r="R8" s="23"/>
      <c r="S8" s="17" t="s">
        <v>31</v>
      </c>
      <c r="T8" s="1" t="s">
        <v>483</v>
      </c>
    </row>
    <row r="9" spans="1:20" ht="75" x14ac:dyDescent="0.25">
      <c r="A9" s="16" t="s">
        <v>32</v>
      </c>
      <c r="B9" s="17" t="s">
        <v>20</v>
      </c>
      <c r="C9" s="18" t="s">
        <v>22</v>
      </c>
      <c r="D9" s="19">
        <v>3</v>
      </c>
      <c r="E9" s="19">
        <v>0</v>
      </c>
      <c r="F9" s="19">
        <v>10</v>
      </c>
      <c r="G9" s="19">
        <v>10</v>
      </c>
      <c r="H9" s="19">
        <v>10</v>
      </c>
      <c r="I9" s="19">
        <v>0</v>
      </c>
      <c r="J9" s="19">
        <v>10</v>
      </c>
      <c r="K9" s="19">
        <v>0</v>
      </c>
      <c r="L9" s="19">
        <v>8</v>
      </c>
      <c r="M9" s="19">
        <v>10</v>
      </c>
      <c r="N9" s="20">
        <v>0</v>
      </c>
      <c r="O9" s="20">
        <f>IF(B9=[1]data!$B$2,D9*0.7+E9*0.5+F9*0.2+G9*0.8+H9+I9*0.2+J9+K9*0.3+L9+M9*0.5+N9*0.2,IF(B9=[1]data!$B$3,D9*0.1+E9*0.4+F9*0.3+G9*0.1+H9+J9+K9*0.5+L9+M9*0.4,IF(B9=[1]data!$B$4,D9*0.6+E9*0.8+F9*0.7+G9+H9+J9+L9+N9,IF(B9=[1]data!$B$5,D9*0.7+E9*0.8+F9+I9*0.7+J9+L9,"zvolte typ stavby"))))</f>
        <v>36.299999999999997</v>
      </c>
      <c r="P9" s="21">
        <f>IF(B9=[1]data!$B$2,(O9*10)/6.4,IF(B9=[1]data!$B$3,(O9*10)/4.8,IF(B9=[1]data!$B$4,(O9*10)/7.1,IF(B9=[1]data!$B$5,(O9*10)/5.2,"zvolte typ stavby"))))</f>
        <v>75.625</v>
      </c>
      <c r="Q9" s="22">
        <v>17000000</v>
      </c>
      <c r="R9" s="23"/>
      <c r="S9" s="17" t="s">
        <v>33</v>
      </c>
      <c r="T9" s="1" t="s">
        <v>484</v>
      </c>
    </row>
    <row r="10" spans="1:20" ht="30" x14ac:dyDescent="0.25">
      <c r="A10" s="27" t="s">
        <v>34</v>
      </c>
      <c r="B10" s="28" t="s">
        <v>20</v>
      </c>
      <c r="C10" s="18" t="s">
        <v>22</v>
      </c>
      <c r="D10" s="19">
        <v>5</v>
      </c>
      <c r="E10" s="19">
        <v>10</v>
      </c>
      <c r="F10" s="19">
        <v>10</v>
      </c>
      <c r="G10" s="19">
        <v>6</v>
      </c>
      <c r="H10" s="19">
        <v>6</v>
      </c>
      <c r="I10" s="29">
        <v>0</v>
      </c>
      <c r="J10" s="19">
        <v>10</v>
      </c>
      <c r="K10" s="19">
        <v>0</v>
      </c>
      <c r="L10" s="29">
        <v>8</v>
      </c>
      <c r="M10" s="19">
        <v>10</v>
      </c>
      <c r="N10" s="20">
        <v>0</v>
      </c>
      <c r="O10" s="20">
        <f>IF(B10=[1]data!$B$2,D10*0.7+E10*0.5+F10*0.2+G10*0.8+H10+I10*0.2+J10+K10*0.3+L10+M10*0.5+N10*0.2,IF(B10=[1]data!$B$3,D10*0.1+E10*0.4+F10*0.3+G10*0.1+H10+J10+K10*0.5+L10+M10*0.4,IF(B10=[1]data!$B$4,D10*0.6+E10*0.8+F10*0.7+G10+H10+J10+L10+N10,IF(B10=[1]data!$B$5,D10*0.7+E10*0.8+F10+I10*0.7+J10+L10,"zvolte typ stavby"))))</f>
        <v>36.1</v>
      </c>
      <c r="P10" s="21">
        <f>IF(B10=[1]data!$B$2,(O10*10)/6.4,IF(B10=[1]data!$B$3,(O10*10)/4.8,IF(B10=[1]data!$B$4,(O10*10)/7.1,IF(B10=[1]data!$B$5,(O10*10)/5.2,"zvolte typ stavby"))))</f>
        <v>75.208333333333343</v>
      </c>
      <c r="Q10" s="22">
        <v>29247696.23</v>
      </c>
      <c r="R10" s="23" t="s">
        <v>35</v>
      </c>
      <c r="S10" s="17"/>
      <c r="T10" s="1" t="s">
        <v>485</v>
      </c>
    </row>
    <row r="11" spans="1:20" ht="30" x14ac:dyDescent="0.25">
      <c r="A11" s="16" t="s">
        <v>36</v>
      </c>
      <c r="B11" s="17" t="s">
        <v>20</v>
      </c>
      <c r="C11" s="18" t="s">
        <v>22</v>
      </c>
      <c r="D11" s="19">
        <v>5</v>
      </c>
      <c r="E11" s="19">
        <v>10</v>
      </c>
      <c r="F11" s="19">
        <v>10</v>
      </c>
      <c r="G11" s="19">
        <v>6</v>
      </c>
      <c r="H11" s="19">
        <v>6</v>
      </c>
      <c r="I11" s="19">
        <v>0</v>
      </c>
      <c r="J11" s="19">
        <v>10</v>
      </c>
      <c r="K11" s="19">
        <v>0</v>
      </c>
      <c r="L11" s="19">
        <v>8</v>
      </c>
      <c r="M11" s="19">
        <v>10</v>
      </c>
      <c r="N11" s="20">
        <v>0</v>
      </c>
      <c r="O11" s="20">
        <f>IF(B11=[1]data!$B$2,D11*0.7+E11*0.5+F11*0.2+G11*0.8+H11+I11*0.2+J11+K11*0.3+L11+M11*0.5+N11*0.2,IF(B11=[1]data!$B$3,D11*0.1+E11*0.4+F11*0.3+G11*0.1+H11+J11+K11*0.5+L11+M11*0.4,IF(B11=[1]data!$B$4,D11*0.6+E11*0.8+F11*0.7+G11+H11+J11+L11+N11,IF(B11=[1]data!$B$5,D11*0.7+E11*0.8+F11+I11*0.7+J11+L11,"zvolte typ stavby"))))</f>
        <v>36.1</v>
      </c>
      <c r="P11" s="21">
        <f>IF(B11=[1]data!$B$2,(O11*10)/6.4,IF(B11=[1]data!$B$3,(O11*10)/4.8,IF(B11=[1]data!$B$4,(O11*10)/7.1,IF(B11=[1]data!$B$5,(O11*10)/5.2,"zvolte typ stavby"))))</f>
        <v>75.208333333333343</v>
      </c>
      <c r="Q11" s="22">
        <v>70000000</v>
      </c>
      <c r="R11" s="23" t="s">
        <v>37</v>
      </c>
      <c r="S11" s="17"/>
      <c r="T11" s="1" t="s">
        <v>486</v>
      </c>
    </row>
    <row r="12" spans="1:20" ht="60" x14ac:dyDescent="0.25">
      <c r="A12" s="16" t="s">
        <v>38</v>
      </c>
      <c r="B12" s="17" t="s">
        <v>20</v>
      </c>
      <c r="C12" s="18" t="s">
        <v>22</v>
      </c>
      <c r="D12" s="19">
        <v>3</v>
      </c>
      <c r="E12" s="19">
        <v>10</v>
      </c>
      <c r="F12" s="19">
        <v>10</v>
      </c>
      <c r="G12" s="19">
        <v>6</v>
      </c>
      <c r="H12" s="19">
        <v>6</v>
      </c>
      <c r="I12" s="19">
        <v>0</v>
      </c>
      <c r="J12" s="19">
        <v>10</v>
      </c>
      <c r="K12" s="19">
        <v>0</v>
      </c>
      <c r="L12" s="19">
        <v>8</v>
      </c>
      <c r="M12" s="19">
        <v>10</v>
      </c>
      <c r="N12" s="20">
        <v>0</v>
      </c>
      <c r="O12" s="20">
        <f>IF(B12=[1]data!$B$2,D12*0.7+E12*0.5+F12*0.2+G12*0.8+H12+I12*0.2+J12+K12*0.3+L12+M12*0.5+N12*0.2,IF(B12=[1]data!$B$3,D12*0.1+E12*0.4+F12*0.3+G12*0.1+H12+J12+K12*0.5+L12+M12*0.4,IF(B12=[1]data!$B$4,D12*0.6+E12*0.8+F12*0.7+G12+H12+J12+L12+N12,IF(B12=[1]data!$B$5,D12*0.7+E12*0.8+F12+I12*0.7+J12+L12,"zvolte typ stavby"))))</f>
        <v>35.9</v>
      </c>
      <c r="P12" s="21">
        <f>IF(B12=[1]data!$B$2,(O12*10)/6.4,IF(B12=[1]data!$B$3,(O12*10)/4.8,IF(B12=[1]data!$B$4,(O12*10)/7.1,IF(B12=[1]data!$B$5,(O12*10)/5.2,"zvolte typ stavby"))))</f>
        <v>74.791666666666671</v>
      </c>
      <c r="Q12" s="22">
        <v>60000000</v>
      </c>
      <c r="R12" s="30" t="s">
        <v>39</v>
      </c>
      <c r="S12" s="17"/>
      <c r="T12" s="1" t="s">
        <v>484</v>
      </c>
    </row>
    <row r="13" spans="1:20" ht="30" x14ac:dyDescent="0.25">
      <c r="A13" s="25" t="s">
        <v>40</v>
      </c>
      <c r="B13" s="17" t="s">
        <v>20</v>
      </c>
      <c r="C13" s="18" t="s">
        <v>22</v>
      </c>
      <c r="D13" s="19">
        <v>2</v>
      </c>
      <c r="E13" s="19">
        <v>10</v>
      </c>
      <c r="F13" s="19">
        <v>10</v>
      </c>
      <c r="G13" s="19">
        <v>10</v>
      </c>
      <c r="H13" s="19">
        <v>6</v>
      </c>
      <c r="I13" s="19">
        <v>0</v>
      </c>
      <c r="J13" s="19">
        <v>7</v>
      </c>
      <c r="K13" s="19">
        <v>0</v>
      </c>
      <c r="L13" s="19">
        <v>10</v>
      </c>
      <c r="M13" s="19">
        <v>10</v>
      </c>
      <c r="N13" s="20">
        <v>0</v>
      </c>
      <c r="O13" s="20">
        <f>IF(B13=[1]data!$B$2,D13*0.7+E13*0.5+F13*0.2+G13*0.8+H13+I13*0.2+J13+K13*0.3+L13+M13*0.5+N13*0.2,IF(B13=[1]data!$B$3,D13*0.1+E13*0.4+F13*0.3+G13*0.1+H13+J13+K13*0.5+L13+M13*0.4,IF(B13=[1]data!$B$4,D13*0.6+E13*0.8+F13*0.7+G13+H13+J13+L13+N13,IF(B13=[1]data!$B$5,D13*0.7+E13*0.8+F13+I13*0.7+J13+L13,"zvolte typ stavby"))))</f>
        <v>35.200000000000003</v>
      </c>
      <c r="P13" s="21">
        <f>IF(B13=[1]data!$B$2,(O13*10)/6.4,IF(B13=[1]data!$B$3,(O13*10)/4.8,IF(B13=[1]data!$B$4,(O13*10)/7.1,IF(B13=[1]data!$B$5,(O13*10)/5.2,"zvolte typ stavby"))))</f>
        <v>73.333333333333343</v>
      </c>
      <c r="Q13" s="22">
        <v>5100000</v>
      </c>
      <c r="R13" s="23" t="s">
        <v>25</v>
      </c>
      <c r="S13" s="17"/>
      <c r="T13" s="1" t="s">
        <v>487</v>
      </c>
    </row>
    <row r="14" spans="1:20" ht="30" x14ac:dyDescent="0.25">
      <c r="A14" s="25" t="s">
        <v>41</v>
      </c>
      <c r="B14" s="17" t="s">
        <v>20</v>
      </c>
      <c r="C14" s="18" t="s">
        <v>22</v>
      </c>
      <c r="D14" s="19">
        <v>2</v>
      </c>
      <c r="E14" s="19">
        <v>10</v>
      </c>
      <c r="F14" s="19">
        <v>10</v>
      </c>
      <c r="G14" s="19">
        <v>10</v>
      </c>
      <c r="H14" s="19">
        <v>6</v>
      </c>
      <c r="I14" s="19">
        <v>0</v>
      </c>
      <c r="J14" s="19">
        <v>7</v>
      </c>
      <c r="K14" s="19">
        <v>0</v>
      </c>
      <c r="L14" s="19">
        <v>10</v>
      </c>
      <c r="M14" s="19">
        <v>10</v>
      </c>
      <c r="N14" s="20">
        <v>0</v>
      </c>
      <c r="O14" s="20">
        <f>IF(B14=[1]data!$B$2,D14*0.7+E14*0.5+F14*0.2+G14*0.8+H14+I14*0.2+J14+K14*0.3+L14+M14*0.5+N14*0.2,IF(B14=[1]data!$B$3,D14*0.1+E14*0.4+F14*0.3+G14*0.1+H14+J14+K14*0.5+L14+M14*0.4,IF(B14=[1]data!$B$4,D14*0.6+E14*0.8+F14*0.7+G14+H14+J14+L14+N14,IF(B14=[1]data!$B$5,D14*0.7+E14*0.8+F14+I14*0.7+J14+L14,"zvolte typ stavby"))))</f>
        <v>35.200000000000003</v>
      </c>
      <c r="P14" s="21">
        <f>IF(B14=[1]data!$B$2,(O14*10)/6.4,IF(B14=[1]data!$B$3,(O14*10)/4.8,IF(B14=[1]data!$B$4,(O14*10)/7.1,IF(B14=[1]data!$B$5,(O14*10)/5.2,"zvolte typ stavby"))))</f>
        <v>73.333333333333343</v>
      </c>
      <c r="Q14" s="22">
        <v>6600000</v>
      </c>
      <c r="R14" s="23" t="s">
        <v>25</v>
      </c>
      <c r="S14" s="17"/>
      <c r="T14" s="1" t="s">
        <v>488</v>
      </c>
    </row>
    <row r="15" spans="1:20" ht="30" x14ac:dyDescent="0.25">
      <c r="A15" s="31" t="s">
        <v>42</v>
      </c>
      <c r="B15" s="17" t="s">
        <v>20</v>
      </c>
      <c r="C15" s="18" t="s">
        <v>22</v>
      </c>
      <c r="D15" s="19">
        <v>4</v>
      </c>
      <c r="E15" s="19">
        <v>10</v>
      </c>
      <c r="F15" s="19">
        <v>10</v>
      </c>
      <c r="G15" s="19">
        <v>6</v>
      </c>
      <c r="H15" s="19">
        <v>6</v>
      </c>
      <c r="I15" s="19">
        <v>0</v>
      </c>
      <c r="J15" s="19">
        <v>7</v>
      </c>
      <c r="K15" s="19">
        <v>0</v>
      </c>
      <c r="L15" s="19">
        <v>10</v>
      </c>
      <c r="M15" s="19">
        <v>10</v>
      </c>
      <c r="N15" s="20">
        <v>0</v>
      </c>
      <c r="O15" s="20">
        <f>IF(B15=[1]data!$B$2,D15*0.7+E15*0.5+F15*0.2+G15*0.8+H15+I15*0.2+J15+K15*0.3+L15+M15*0.5+N15*0.2,IF(B15=[1]data!$B$3,D15*0.1+E15*0.4+F15*0.3+G15*0.1+H15+J15+K15*0.5+L15+M15*0.4,IF(B15=[1]data!$B$4,D15*0.6+E15*0.8+F15*0.7+G15+H15+J15+L15+N15,IF(B15=[1]data!$B$5,D15*0.7+E15*0.8+F15+I15*0.7+J15+L15,"zvolte typ stavby"))))</f>
        <v>35</v>
      </c>
      <c r="P15" s="21">
        <f>IF(B15=[1]data!$B$2,(O15*10)/6.4,IF(B15=[1]data!$B$3,(O15*10)/4.8,IF(B15=[1]data!$B$4,(O15*10)/7.1,IF(B15=[1]data!$B$5,(O15*10)/5.2,"zvolte typ stavby"))))</f>
        <v>72.916666666666671</v>
      </c>
      <c r="Q15" s="32">
        <v>15294351.57</v>
      </c>
      <c r="R15" s="23" t="s">
        <v>43</v>
      </c>
      <c r="S15" s="17"/>
      <c r="T15" s="1" t="s">
        <v>489</v>
      </c>
    </row>
    <row r="16" spans="1:20" ht="45" x14ac:dyDescent="0.25">
      <c r="A16" s="16" t="s">
        <v>44</v>
      </c>
      <c r="B16" s="17" t="s">
        <v>20</v>
      </c>
      <c r="C16" s="18" t="s">
        <v>22</v>
      </c>
      <c r="D16" s="19">
        <v>3</v>
      </c>
      <c r="E16" s="19">
        <v>10</v>
      </c>
      <c r="F16" s="19">
        <v>10</v>
      </c>
      <c r="G16" s="19">
        <v>6</v>
      </c>
      <c r="H16" s="19">
        <v>6</v>
      </c>
      <c r="I16" s="19">
        <v>0</v>
      </c>
      <c r="J16" s="19">
        <v>7</v>
      </c>
      <c r="K16" s="19">
        <v>0</v>
      </c>
      <c r="L16" s="19">
        <v>10</v>
      </c>
      <c r="M16" s="19">
        <v>10</v>
      </c>
      <c r="N16" s="20">
        <v>0</v>
      </c>
      <c r="O16" s="20">
        <f>IF(B16=[1]data!$B$2,D16*0.7+E16*0.5+F16*0.2+G16*0.8+H16+I16*0.2+J16+K16*0.3+L16+M16*0.5+N16*0.2,IF(B16=[1]data!$B$3,D16*0.1+E16*0.4+F16*0.3+G16*0.1+H16+J16+K16*0.5+L16+M16*0.4,IF(B16=[1]data!$B$4,D16*0.6+E16*0.8+F16*0.7+G16+H16+J16+L16+N16,IF(B16=[1]data!$B$5,D16*0.7+E16*0.8+F16+I16*0.7+J16+L16,"zvolte typ stavby"))))</f>
        <v>34.9</v>
      </c>
      <c r="P16" s="21">
        <f>IF(B16=[1]data!$B$2,(O16*10)/6.4,IF(B16=[1]data!$B$3,(O16*10)/4.8,IF(B16=[1]data!$B$4,(O16*10)/7.1,IF(B16=[1]data!$B$5,(O16*10)/5.2,"zvolte typ stavby"))))</f>
        <v>72.708333333333343</v>
      </c>
      <c r="Q16" s="22">
        <v>17500000</v>
      </c>
      <c r="R16" s="23" t="s">
        <v>43</v>
      </c>
      <c r="S16" s="17"/>
      <c r="T16" s="1" t="s">
        <v>490</v>
      </c>
    </row>
    <row r="17" spans="1:20" ht="30" x14ac:dyDescent="0.25">
      <c r="A17" s="16" t="s">
        <v>45</v>
      </c>
      <c r="B17" s="17" t="s">
        <v>20</v>
      </c>
      <c r="C17" s="18" t="s">
        <v>22</v>
      </c>
      <c r="D17" s="19">
        <v>2</v>
      </c>
      <c r="E17" s="19">
        <v>10</v>
      </c>
      <c r="F17" s="19">
        <v>7</v>
      </c>
      <c r="G17" s="19">
        <v>6</v>
      </c>
      <c r="H17" s="19">
        <v>6</v>
      </c>
      <c r="I17" s="19">
        <v>0</v>
      </c>
      <c r="J17" s="19">
        <v>10</v>
      </c>
      <c r="K17" s="19">
        <v>0</v>
      </c>
      <c r="L17" s="19">
        <v>8</v>
      </c>
      <c r="M17" s="19">
        <v>10</v>
      </c>
      <c r="N17" s="20">
        <v>0</v>
      </c>
      <c r="O17" s="20">
        <f>IF(B17=[1]data!$B$2,D17*0.7+E17*0.5+F17*0.2+G17*0.8+H17+I17*0.2+J17+K17*0.3+L17+M17*0.5+N17*0.2,IF(B17=[1]data!$B$3,D17*0.1+E17*0.4+F17*0.3+G17*0.1+H17+J17+K17*0.5+L17+M17*0.4,IF(B17=[1]data!$B$4,D17*0.6+E17*0.8+F17*0.7+G17+H17+J17+L17+N17,IF(B17=[1]data!$B$5,D17*0.7+E17*0.8+F17+I17*0.7+J17+L17,"zvolte typ stavby"))))</f>
        <v>34.9</v>
      </c>
      <c r="P17" s="21">
        <f>IF(B17=[1]data!$B$2,(O17*10)/6.4,IF(B17=[1]data!$B$3,(O17*10)/4.8,IF(B17=[1]data!$B$4,(O17*10)/7.1,IF(B17=[1]data!$B$5,(O17*10)/5.2,"zvolte typ stavby"))))</f>
        <v>72.708333333333343</v>
      </c>
      <c r="Q17" s="22">
        <v>51000000</v>
      </c>
      <c r="R17" s="23" t="s">
        <v>25</v>
      </c>
      <c r="S17" s="17"/>
      <c r="T17" s="1" t="s">
        <v>491</v>
      </c>
    </row>
    <row r="18" spans="1:20" ht="30" x14ac:dyDescent="0.25">
      <c r="A18" s="25" t="s">
        <v>46</v>
      </c>
      <c r="B18" s="17" t="s">
        <v>20</v>
      </c>
      <c r="C18" s="18" t="s">
        <v>22</v>
      </c>
      <c r="D18" s="19">
        <v>2</v>
      </c>
      <c r="E18" s="19">
        <v>10</v>
      </c>
      <c r="F18" s="19">
        <v>7</v>
      </c>
      <c r="G18" s="19">
        <v>10</v>
      </c>
      <c r="H18" s="19">
        <v>6</v>
      </c>
      <c r="I18" s="19">
        <v>0</v>
      </c>
      <c r="J18" s="19">
        <v>7</v>
      </c>
      <c r="K18" s="19">
        <v>0</v>
      </c>
      <c r="L18" s="19">
        <v>10</v>
      </c>
      <c r="M18" s="19">
        <v>10</v>
      </c>
      <c r="N18" s="20">
        <v>0</v>
      </c>
      <c r="O18" s="33">
        <f>IF(B18=[1]data!$B$2,D18*0.7+E18*0.5+F18*0.2+G18*0.8+H18+I18*0.2+J18+K18*0.3+L18+M18*0.5+N18*0.2,IF(B18=[1]data!$B$3,D18*0.1+E18*0.4+F18*0.3+G18*0.1+H18+J18+K18*0.5+L18+M18*0.4,IF(B18=[1]data!$B$4,D18*0.6+E18*0.8+F18*0.7+G18+H18+J18+L18+N18,IF(B18=[1]data!$B$5,D18*0.7+E18*0.8+F18+I18*0.7+J18+L18,"zvolte typ stavby"))))</f>
        <v>34.299999999999997</v>
      </c>
      <c r="P18" s="21">
        <f>IF(B18=[1]data!$B$2,(O18*10)/6.4,IF(B18=[1]data!$B$3,(O18*10)/4.8,IF(B18=[1]data!$B$4,(O18*10)/7.1,IF(B18=[1]data!$B$5,(O18*10)/5.2,"zvolte typ stavby"))))</f>
        <v>71.458333333333343</v>
      </c>
      <c r="Q18" s="22">
        <v>7300000</v>
      </c>
      <c r="R18" s="23" t="s">
        <v>25</v>
      </c>
      <c r="S18" s="17"/>
      <c r="T18" s="1" t="s">
        <v>484</v>
      </c>
    </row>
    <row r="19" spans="1:20" ht="30" x14ac:dyDescent="0.25">
      <c r="A19" s="16" t="s">
        <v>47</v>
      </c>
      <c r="B19" s="17" t="s">
        <v>20</v>
      </c>
      <c r="C19" s="18" t="s">
        <v>22</v>
      </c>
      <c r="D19" s="19">
        <v>2</v>
      </c>
      <c r="E19" s="19">
        <v>10</v>
      </c>
      <c r="F19" s="19">
        <v>7</v>
      </c>
      <c r="G19" s="19">
        <v>10</v>
      </c>
      <c r="H19" s="19">
        <v>6</v>
      </c>
      <c r="I19" s="19">
        <v>0</v>
      </c>
      <c r="J19" s="19">
        <v>7</v>
      </c>
      <c r="K19" s="19">
        <v>0</v>
      </c>
      <c r="L19" s="19">
        <v>10</v>
      </c>
      <c r="M19" s="19">
        <v>10</v>
      </c>
      <c r="N19" s="20">
        <v>0</v>
      </c>
      <c r="O19" s="20">
        <f>IF(B19=[1]data!$B$2,D19*0.7+E19*0.5+F19*0.2+G19*0.8+H19+I19*0.2+J19+K19*0.3+L19+M19*0.5+N19*0.2,IF(B19=[1]data!$B$3,D19*0.1+E19*0.4+F19*0.3+G19*0.1+H19+J19+K19*0.5+L19+M19*0.4,IF(B19=[1]data!$B$4,D19*0.6+E19*0.8+F19*0.7+G19+H19+J19+L19+N19,IF(B19=[1]data!$B$5,D19*0.7+E19*0.8+F19+I19*0.7+J19+L19,"zvolte typ stavby"))))</f>
        <v>34.299999999999997</v>
      </c>
      <c r="P19" s="21">
        <f>IF(B19=[1]data!$B$2,(O19*10)/6.4,IF(B19=[1]data!$B$3,(O19*10)/4.8,IF(B19=[1]data!$B$4,(O19*10)/7.1,IF(B19=[1]data!$B$5,(O19*10)/5.2,"zvolte typ stavby"))))</f>
        <v>71.458333333333343</v>
      </c>
      <c r="Q19" s="22">
        <v>11000000</v>
      </c>
      <c r="R19" s="23" t="s">
        <v>25</v>
      </c>
      <c r="S19" s="17"/>
      <c r="T19" s="1" t="s">
        <v>481</v>
      </c>
    </row>
    <row r="20" spans="1:20" ht="30" x14ac:dyDescent="0.25">
      <c r="A20" s="16" t="s">
        <v>48</v>
      </c>
      <c r="B20" s="17" t="s">
        <v>20</v>
      </c>
      <c r="C20" s="18" t="s">
        <v>22</v>
      </c>
      <c r="D20" s="19">
        <v>2</v>
      </c>
      <c r="E20" s="19">
        <v>10</v>
      </c>
      <c r="F20" s="19">
        <v>7</v>
      </c>
      <c r="G20" s="19">
        <v>10</v>
      </c>
      <c r="H20" s="19">
        <v>6</v>
      </c>
      <c r="I20" s="19">
        <v>0</v>
      </c>
      <c r="J20" s="19">
        <v>7</v>
      </c>
      <c r="K20" s="19">
        <v>0</v>
      </c>
      <c r="L20" s="19">
        <v>10</v>
      </c>
      <c r="M20" s="19">
        <v>10</v>
      </c>
      <c r="N20" s="20">
        <v>0</v>
      </c>
      <c r="O20" s="20">
        <f>IF(B20=[1]data!$B$2,D20*0.7+E20*0.5+F20*0.2+G20*0.8+H20+I20*0.2+J20+K20*0.3+L20+M20*0.5+N20*0.2,IF(B20=[1]data!$B$3,D20*0.1+E20*0.4+F20*0.3+G20*0.1+H20+J20+K20*0.5+L20+M20*0.4,IF(B20=[1]data!$B$4,D20*0.6+E20*0.8+F20*0.7+G20+H20+J20+L20+N20,IF(B20=[1]data!$B$5,D20*0.7+E20*0.8+F20+I20*0.7+J20+L20,"zvolte typ stavby"))))</f>
        <v>34.299999999999997</v>
      </c>
      <c r="P20" s="21">
        <f>IF(B20=[1]data!$B$2,(O20*10)/6.4,IF(B20=[1]data!$B$3,(O20*10)/4.8,IF(B20=[1]data!$B$4,(O20*10)/7.1,IF(B20=[1]data!$B$5,(O20*10)/5.2,"zvolte typ stavby"))))</f>
        <v>71.458333333333343</v>
      </c>
      <c r="Q20" s="22">
        <v>12100000</v>
      </c>
      <c r="R20" s="23" t="s">
        <v>25</v>
      </c>
      <c r="S20" s="17"/>
      <c r="T20" s="1" t="s">
        <v>481</v>
      </c>
    </row>
    <row r="21" spans="1:20" ht="30" x14ac:dyDescent="0.25">
      <c r="A21" s="34" t="s">
        <v>49</v>
      </c>
      <c r="B21" s="17" t="s">
        <v>20</v>
      </c>
      <c r="C21" s="18" t="s">
        <v>22</v>
      </c>
      <c r="D21" s="19">
        <v>2</v>
      </c>
      <c r="E21" s="19">
        <v>10</v>
      </c>
      <c r="F21" s="19">
        <v>7</v>
      </c>
      <c r="G21" s="19">
        <v>10</v>
      </c>
      <c r="H21" s="19">
        <v>6</v>
      </c>
      <c r="I21" s="19">
        <v>0</v>
      </c>
      <c r="J21" s="19">
        <v>7</v>
      </c>
      <c r="K21" s="19">
        <v>0</v>
      </c>
      <c r="L21" s="19">
        <v>10</v>
      </c>
      <c r="M21" s="19">
        <v>10</v>
      </c>
      <c r="N21" s="20">
        <v>0</v>
      </c>
      <c r="O21" s="20">
        <f>IF(B21=[1]data!$B$2,D21*0.7+E21*0.5+F21*0.2+G21*0.8+H21+I21*0.2+J21+K21*0.3+L21+M21*0.5+N21*0.2,IF(B21=[1]data!$B$3,D21*0.1+E21*0.4+F21*0.3+G21*0.1+H21+J21+K21*0.5+L21+M21*0.4,IF(B21=[1]data!$B$4,D21*0.6+E21*0.8+F21*0.7+G21+H21+J21+L21+N21,IF(B21=[1]data!$B$5,D21*0.7+E21*0.8+F21+I21*0.7+J21+L21,"zvolte typ stavby"))))</f>
        <v>34.299999999999997</v>
      </c>
      <c r="P21" s="21">
        <f>IF(B21=[1]data!$B$2,(O21*10)/6.4,IF(B21=[1]data!$B$3,(O21*10)/4.8,IF(B21=[1]data!$B$4,(O21*10)/7.1,IF(B21=[1]data!$B$5,(O21*10)/5.2,"zvolte typ stavby"))))</f>
        <v>71.458333333333343</v>
      </c>
      <c r="Q21" s="22">
        <v>6900000</v>
      </c>
      <c r="R21" s="23" t="s">
        <v>25</v>
      </c>
      <c r="S21" s="17"/>
      <c r="T21" s="1" t="s">
        <v>492</v>
      </c>
    </row>
    <row r="22" spans="1:20" ht="30" x14ac:dyDescent="0.25">
      <c r="A22" s="34" t="s">
        <v>50</v>
      </c>
      <c r="B22" s="17" t="s">
        <v>20</v>
      </c>
      <c r="C22" s="18" t="s">
        <v>22</v>
      </c>
      <c r="D22" s="19">
        <v>2</v>
      </c>
      <c r="E22" s="19">
        <v>10</v>
      </c>
      <c r="F22" s="19">
        <v>7</v>
      </c>
      <c r="G22" s="19">
        <v>10</v>
      </c>
      <c r="H22" s="19">
        <v>10</v>
      </c>
      <c r="I22" s="19">
        <v>0</v>
      </c>
      <c r="J22" s="19">
        <v>7</v>
      </c>
      <c r="K22" s="19">
        <v>0</v>
      </c>
      <c r="L22" s="19">
        <v>10</v>
      </c>
      <c r="M22" s="19">
        <v>0</v>
      </c>
      <c r="N22" s="20">
        <v>0</v>
      </c>
      <c r="O22" s="20">
        <f>IF(B22=[1]data!$B$2,D22*0.7+E22*0.5+F22*0.2+G22*0.8+H22+I22*0.2+J22+K22*0.3+L22+M22*0.5+N22*0.2,IF(B22=[1]data!$B$3,D22*0.1+E22*0.4+F22*0.3+G22*0.1+H22+J22+K22*0.5+L22+M22*0.4,IF(B22=[1]data!$B$4,D22*0.6+E22*0.8+F22*0.7+G22+H22+J22+L22+N22,IF(B22=[1]data!$B$5,D22*0.7+E22*0.8+F22+I22*0.7+J22+L22,"zvolte typ stavby"))))</f>
        <v>34.299999999999997</v>
      </c>
      <c r="P22" s="21">
        <f>IF(B22=[1]data!$B$2,(O22*10)/6.4,IF(B22=[1]data!$B$3,(O22*10)/4.8,IF(B22=[1]data!$B$4,(O22*10)/7.1,IF(B22=[1]data!$B$5,(O22*10)/5.2,"zvolte typ stavby"))))</f>
        <v>71.458333333333343</v>
      </c>
      <c r="Q22" s="22">
        <v>9200000</v>
      </c>
      <c r="R22" s="23" t="s">
        <v>25</v>
      </c>
      <c r="S22" s="17"/>
      <c r="T22" s="1" t="s">
        <v>493</v>
      </c>
    </row>
    <row r="23" spans="1:20" ht="30" x14ac:dyDescent="0.25">
      <c r="A23" s="35" t="s">
        <v>51</v>
      </c>
      <c r="B23" s="17" t="s">
        <v>20</v>
      </c>
      <c r="C23" s="18" t="s">
        <v>22</v>
      </c>
      <c r="D23" s="19">
        <v>2</v>
      </c>
      <c r="E23" s="19">
        <v>10</v>
      </c>
      <c r="F23" s="19">
        <v>7</v>
      </c>
      <c r="G23" s="19">
        <v>10</v>
      </c>
      <c r="H23" s="19">
        <v>6</v>
      </c>
      <c r="I23" s="19">
        <v>0</v>
      </c>
      <c r="J23" s="19">
        <v>7</v>
      </c>
      <c r="K23" s="19">
        <v>0</v>
      </c>
      <c r="L23" s="19">
        <v>10</v>
      </c>
      <c r="M23" s="19">
        <v>10</v>
      </c>
      <c r="N23" s="20">
        <v>0</v>
      </c>
      <c r="O23" s="20">
        <f>IF(B23=[1]data!$B$2,D23*0.7+E23*0.5+F23*0.2+G23*0.8+H23+I23*0.2+J23+K23*0.3+L23+M23*0.5+N23*0.2,IF(B23=[1]data!$B$3,D23*0.1+E23*0.4+F23*0.3+G23*0.1+H23+J23+K23*0.5+L23+M23*0.4,IF(B23=[1]data!$B$4,D23*0.6+E23*0.8+F23*0.7+G23+H23+J23+L23+N23,IF(B23=[1]data!$B$5,D23*0.7+E23*0.8+F23+I23*0.7+J23+L23,"zvolte typ stavby"))))</f>
        <v>34.299999999999997</v>
      </c>
      <c r="P23" s="21">
        <f>IF(B23=[1]data!$B$2,(O23*10)/6.4,IF(B23=[1]data!$B$3,(O23*10)/4.8,IF(B23=[1]data!$B$4,(O23*10)/7.1,IF(B23=[1]data!$B$5,(O23*10)/5.2,"zvolte typ stavby"))))</f>
        <v>71.458333333333343</v>
      </c>
      <c r="Q23" s="22">
        <v>15100000</v>
      </c>
      <c r="R23" s="23" t="s">
        <v>25</v>
      </c>
      <c r="S23" s="17"/>
      <c r="T23" s="1" t="s">
        <v>490</v>
      </c>
    </row>
    <row r="24" spans="1:20" ht="45" x14ac:dyDescent="0.25">
      <c r="A24" s="16" t="s">
        <v>52</v>
      </c>
      <c r="B24" s="17" t="s">
        <v>20</v>
      </c>
      <c r="C24" s="18" t="s">
        <v>22</v>
      </c>
      <c r="D24" s="19">
        <v>2</v>
      </c>
      <c r="E24" s="19">
        <v>10</v>
      </c>
      <c r="F24" s="19">
        <v>10</v>
      </c>
      <c r="G24" s="19">
        <v>0</v>
      </c>
      <c r="H24" s="19">
        <v>0</v>
      </c>
      <c r="I24" s="19">
        <v>0</v>
      </c>
      <c r="J24" s="19">
        <v>10</v>
      </c>
      <c r="K24" s="19">
        <v>10</v>
      </c>
      <c r="L24" s="19">
        <v>8</v>
      </c>
      <c r="M24" s="19">
        <v>10</v>
      </c>
      <c r="N24" s="20">
        <v>0</v>
      </c>
      <c r="O24" s="20">
        <f>IF(B24=[1]data!$B$2,D24*0.7+E24*0.5+F24*0.2+G24*0.8+H24+I24*0.2+J24+K24*0.3+L24+M24*0.5+N24*0.2,IF(B24=[1]data!$B$3,D24*0.1+E24*0.4+F24*0.3+G24*0.1+H24+J24+K24*0.5+L24+M24*0.4,IF(B24=[1]data!$B$4,D24*0.6+E24*0.8+F24*0.7+G24+H24+J24+L24+N24,IF(B24=[1]data!$B$5,D24*0.7+E24*0.8+F24+I24*0.7+J24+L24,"zvolte typ stavby"))))</f>
        <v>34.200000000000003</v>
      </c>
      <c r="P24" s="21">
        <f>IF(B24=[1]data!$B$2,(O24*10)/6.4,IF(B24=[1]data!$B$3,(O24*10)/4.8,IF(B24=[1]data!$B$4,(O24*10)/7.1,IF(B24=[1]data!$B$5,(O24*10)/5.2,"zvolte typ stavby"))))</f>
        <v>71.25</v>
      </c>
      <c r="Q24" s="22">
        <v>12800000</v>
      </c>
      <c r="R24" s="23"/>
      <c r="S24" s="17" t="s">
        <v>53</v>
      </c>
      <c r="T24" s="1" t="s">
        <v>490</v>
      </c>
    </row>
    <row r="25" spans="1:20" ht="30" x14ac:dyDescent="0.25">
      <c r="A25" s="31" t="s">
        <v>54</v>
      </c>
      <c r="B25" s="17" t="s">
        <v>20</v>
      </c>
      <c r="C25" s="18" t="s">
        <v>55</v>
      </c>
      <c r="D25" s="19">
        <v>6</v>
      </c>
      <c r="E25" s="19">
        <v>0</v>
      </c>
      <c r="F25" s="19">
        <v>10</v>
      </c>
      <c r="G25" s="19">
        <v>6</v>
      </c>
      <c r="H25" s="19">
        <v>6</v>
      </c>
      <c r="I25" s="19">
        <v>0</v>
      </c>
      <c r="J25" s="19">
        <v>10</v>
      </c>
      <c r="K25" s="19">
        <v>0</v>
      </c>
      <c r="L25" s="19">
        <v>10</v>
      </c>
      <c r="M25" s="19">
        <v>10</v>
      </c>
      <c r="N25" s="20">
        <v>0</v>
      </c>
      <c r="O25" s="20">
        <f>IF(B25=[1]data!$B$2,D25*0.7+E25*0.5+F25*0.2+G25*0.8+H25+I25*0.2+J25+K25*0.3+L25+M25*0.5+N25*0.2,IF(B25=[1]data!$B$3,D25*0.1+E25*0.4+F25*0.3+G25*0.1+H25+J25+K25*0.5+L25+M25*0.4,IF(B25=[1]data!$B$4,D25*0.6+E25*0.8+F25*0.7+G25+H25+J25+L25+N25,IF(B25=[1]data!$B$5,D25*0.7+E25*0.8+F25+I25*0.7+J25+L25,"zvolte typ stavby"))))</f>
        <v>34.200000000000003</v>
      </c>
      <c r="P25" s="21">
        <f>IF(B25=[1]data!$B$2,(O25*10)/6.4,IF(B25=[1]data!$B$3,(O25*10)/4.8,IF(B25=[1]data!$B$4,(O25*10)/7.1,IF(B25=[1]data!$B$5,(O25*10)/5.2,"zvolte typ stavby"))))</f>
        <v>71.25</v>
      </c>
      <c r="Q25" s="32">
        <v>7111022.6600000001</v>
      </c>
      <c r="R25" s="23" t="s">
        <v>43</v>
      </c>
      <c r="S25" s="17"/>
      <c r="T25" s="1" t="s">
        <v>494</v>
      </c>
    </row>
    <row r="26" spans="1:20" ht="60" x14ac:dyDescent="0.25">
      <c r="A26" s="16" t="s">
        <v>56</v>
      </c>
      <c r="B26" s="17" t="s">
        <v>20</v>
      </c>
      <c r="C26" s="18" t="s">
        <v>22</v>
      </c>
      <c r="D26" s="19">
        <v>5</v>
      </c>
      <c r="E26" s="19">
        <v>10</v>
      </c>
      <c r="F26" s="19">
        <v>10</v>
      </c>
      <c r="G26" s="19">
        <v>6</v>
      </c>
      <c r="H26" s="19">
        <v>10</v>
      </c>
      <c r="I26" s="19">
        <v>0</v>
      </c>
      <c r="J26" s="19">
        <v>4</v>
      </c>
      <c r="K26" s="19">
        <v>0</v>
      </c>
      <c r="L26" s="19">
        <v>8</v>
      </c>
      <c r="M26" s="19">
        <v>10</v>
      </c>
      <c r="N26" s="20">
        <v>0</v>
      </c>
      <c r="O26" s="20">
        <f>IF(B26=[1]data!$B$2,D26*0.7+E26*0.5+F26*0.2+G26*0.8+H26+I26*0.2+J26+K26*0.3+L26+M26*0.5+N26*0.2,IF(B26=[1]data!$B$3,D26*0.1+E26*0.4+F26*0.3+G26*0.1+H26+J26+K26*0.5+L26+M26*0.4,IF(B26=[1]data!$B$4,D26*0.6+E26*0.8+F26*0.7+G26+H26+J26+L26+N26,IF(B26=[1]data!$B$5,D26*0.7+E26*0.8+F26+I26*0.7+J26+L26,"zvolte typ stavby"))))</f>
        <v>34.1</v>
      </c>
      <c r="P26" s="21">
        <f>IF(B26=[1]data!$B$2,(O26*10)/6.4,IF(B26=[1]data!$B$3,(O26*10)/4.8,IF(B26=[1]data!$B$4,(O26*10)/7.1,IF(B26=[1]data!$B$5,(O26*10)/5.2,"zvolte typ stavby"))))</f>
        <v>71.041666666666671</v>
      </c>
      <c r="Q26" s="22">
        <v>242000000</v>
      </c>
      <c r="R26" s="30" t="s">
        <v>39</v>
      </c>
      <c r="S26" s="17"/>
      <c r="T26" s="1" t="s">
        <v>495</v>
      </c>
    </row>
    <row r="27" spans="1:20" ht="30" x14ac:dyDescent="0.25">
      <c r="A27" s="16" t="s">
        <v>57</v>
      </c>
      <c r="B27" s="17" t="s">
        <v>20</v>
      </c>
      <c r="C27" s="18" t="s">
        <v>22</v>
      </c>
      <c r="D27" s="19">
        <v>5</v>
      </c>
      <c r="E27" s="19">
        <v>0</v>
      </c>
      <c r="F27" s="19">
        <v>10</v>
      </c>
      <c r="G27" s="19">
        <v>6</v>
      </c>
      <c r="H27" s="19">
        <v>6</v>
      </c>
      <c r="I27" s="19">
        <v>0</v>
      </c>
      <c r="J27" s="19">
        <v>10</v>
      </c>
      <c r="K27" s="19">
        <v>0</v>
      </c>
      <c r="L27" s="19">
        <v>10</v>
      </c>
      <c r="M27" s="19">
        <v>10</v>
      </c>
      <c r="N27" s="20">
        <v>0</v>
      </c>
      <c r="O27" s="20">
        <f>IF(B27=[1]data!$B$2,D27*0.7+E27*0.5+F27*0.2+G27*0.8+H27+I27*0.2+J27+K27*0.3+L27+M27*0.5+N27*0.2,IF(B27=[1]data!$B$3,D27*0.1+E27*0.4+F27*0.3+G27*0.1+H27+J27+K27*0.5+L27+M27*0.4,IF(B27=[1]data!$B$4,D27*0.6+E27*0.8+F27*0.7+G27+H27+J27+L27+N27,IF(B27=[1]data!$B$5,D27*0.7+E27*0.8+F27+I27*0.7+J27+L27,"zvolte typ stavby"))))</f>
        <v>34.1</v>
      </c>
      <c r="P27" s="21">
        <f>IF(B27=[1]data!$B$2,(O27*10)/6.4,IF(B27=[1]data!$B$3,(O27*10)/4.8,IF(B27=[1]data!$B$4,(O27*10)/7.1,IF(B27=[1]data!$B$5,(O27*10)/5.2,"zvolte typ stavby"))))</f>
        <v>71.041666666666671</v>
      </c>
      <c r="Q27" s="22">
        <v>6238450.1200000001</v>
      </c>
      <c r="R27" s="23" t="s">
        <v>37</v>
      </c>
      <c r="S27" s="17"/>
      <c r="T27" s="1" t="s">
        <v>486</v>
      </c>
    </row>
    <row r="28" spans="1:20" ht="30" x14ac:dyDescent="0.25">
      <c r="A28" s="34" t="s">
        <v>58</v>
      </c>
      <c r="B28" s="17" t="s">
        <v>20</v>
      </c>
      <c r="C28" s="18" t="s">
        <v>22</v>
      </c>
      <c r="D28" s="19">
        <v>2</v>
      </c>
      <c r="E28" s="19">
        <v>10</v>
      </c>
      <c r="F28" s="19">
        <v>6</v>
      </c>
      <c r="G28" s="19">
        <v>10</v>
      </c>
      <c r="H28" s="19">
        <v>6</v>
      </c>
      <c r="I28" s="19">
        <v>0</v>
      </c>
      <c r="J28" s="19">
        <v>7</v>
      </c>
      <c r="K28" s="19">
        <v>0</v>
      </c>
      <c r="L28" s="19">
        <v>10</v>
      </c>
      <c r="M28" s="19">
        <v>10</v>
      </c>
      <c r="N28" s="20">
        <v>0</v>
      </c>
      <c r="O28" s="20">
        <f>IF(B28=[1]data!$B$2,D28*0.7+E28*0.5+F28*0.2+G28*0.8+H28+I28*0.2+J28+K28*0.3+L28+M28*0.5+N28*0.2,IF(B28=[1]data!$B$3,D28*0.1+E28*0.4+F28*0.3+G28*0.1+H28+J28+K28*0.5+L28+M28*0.4,IF(B28=[1]data!$B$4,D28*0.6+E28*0.8+F28*0.7+G28+H28+J28+L28+N28,IF(B28=[1]data!$B$5,D28*0.7+E28*0.8+F28+I28*0.7+J28+L28,"zvolte typ stavby"))))</f>
        <v>34</v>
      </c>
      <c r="P28" s="36">
        <f>IF(B28=[1]data!$B$2,(O28*10)/6.4,IF(B28=[1]data!$B$3,(O28*10)/4.8,IF(B28=[1]data!$B$4,(O28*10)/7.1,IF(B28=[1]data!$B$5,(O28*10)/5.2,"zvolte typ stavby"))))</f>
        <v>70.833333333333343</v>
      </c>
      <c r="Q28" s="22">
        <v>7200000</v>
      </c>
      <c r="R28" s="23" t="s">
        <v>25</v>
      </c>
      <c r="S28" s="17"/>
      <c r="T28" s="1" t="s">
        <v>489</v>
      </c>
    </row>
    <row r="29" spans="1:20" ht="30" x14ac:dyDescent="0.25">
      <c r="A29" s="25" t="s">
        <v>59</v>
      </c>
      <c r="B29" s="17" t="s">
        <v>20</v>
      </c>
      <c r="C29" s="18" t="s">
        <v>22</v>
      </c>
      <c r="D29" s="19">
        <v>2</v>
      </c>
      <c r="E29" s="19">
        <v>10</v>
      </c>
      <c r="F29" s="19">
        <v>6</v>
      </c>
      <c r="G29" s="19">
        <v>10</v>
      </c>
      <c r="H29" s="19">
        <v>6</v>
      </c>
      <c r="I29" s="19">
        <v>0</v>
      </c>
      <c r="J29" s="19">
        <v>7</v>
      </c>
      <c r="K29" s="19">
        <v>0</v>
      </c>
      <c r="L29" s="19">
        <v>10</v>
      </c>
      <c r="M29" s="19">
        <v>10</v>
      </c>
      <c r="N29" s="20">
        <v>0</v>
      </c>
      <c r="O29" s="20">
        <f>IF(B29=[1]data!$B$2,D29*0.7+E29*0.5+F29*0.2+G29*0.8+H29+I29*0.2+J29+K29*0.3+L29+M29*0.5+N29*0.2,IF(B29=[1]data!$B$3,D29*0.1+E29*0.4+F29*0.3+G29*0.1+H29+J29+K29*0.5+L29+M29*0.4,IF(B29=[1]data!$B$4,D29*0.6+E29*0.8+F29*0.7+G29+H29+J29+L29+N29,IF(B29=[1]data!$B$5,D29*0.7+E29*0.8+F29+I29*0.7+J29+L29,"zvolte typ stavby"))))</f>
        <v>34</v>
      </c>
      <c r="P29" s="21">
        <f>IF(B29=[1]data!$B$2,(O29*10)/6.4,IF(B29=[1]data!$B$3,(O29*10)/4.8,IF(B29=[1]data!$B$4,(O29*10)/7.1,IF(B29=[1]data!$B$5,(O29*10)/5.2,"zvolte typ stavby"))))</f>
        <v>70.833333333333343</v>
      </c>
      <c r="Q29" s="22">
        <v>7400000</v>
      </c>
      <c r="R29" s="23" t="s">
        <v>25</v>
      </c>
      <c r="S29" s="17"/>
      <c r="T29" s="1" t="s">
        <v>488</v>
      </c>
    </row>
    <row r="30" spans="1:20" ht="30" x14ac:dyDescent="0.25">
      <c r="A30" s="16" t="s">
        <v>60</v>
      </c>
      <c r="B30" s="17" t="s">
        <v>20</v>
      </c>
      <c r="C30" s="18" t="s">
        <v>22</v>
      </c>
      <c r="D30" s="19">
        <v>2</v>
      </c>
      <c r="E30" s="19">
        <v>10</v>
      </c>
      <c r="F30" s="19">
        <v>6</v>
      </c>
      <c r="G30" s="19">
        <v>10</v>
      </c>
      <c r="H30" s="19">
        <v>6</v>
      </c>
      <c r="I30" s="19">
        <v>0</v>
      </c>
      <c r="J30" s="19">
        <v>7</v>
      </c>
      <c r="K30" s="19">
        <v>0</v>
      </c>
      <c r="L30" s="19">
        <v>10</v>
      </c>
      <c r="M30" s="19">
        <v>10</v>
      </c>
      <c r="N30" s="20">
        <v>0</v>
      </c>
      <c r="O30" s="20">
        <f>IF(B30=[1]data!$B$2,D30*0.7+E30*0.5+F30*0.2+G30*0.8+H30+I30*0.2+J30+K30*0.3+L30+M30*0.5+N30*0.2,IF(B30=[1]data!$B$3,D30*0.1+E30*0.4+F30*0.3+G30*0.1+H30+J30+K30*0.5+L30+M30*0.4,IF(B30=[1]data!$B$4,D30*0.6+E30*0.8+F30*0.7+G30+H30+J30+L30+N30,IF(B30=[1]data!$B$5,D30*0.7+E30*0.8+F30+I30*0.7+J30+L30,"zvolte typ stavby"))))</f>
        <v>34</v>
      </c>
      <c r="P30" s="21">
        <f>IF(B30=[1]data!$B$2,(O30*10)/6.4,IF(B30=[1]data!$B$3,(O30*10)/4.8,IF(B30=[1]data!$B$4,(O30*10)/7.1,IF(B30=[1]data!$B$5,(O30*10)/5.2,"zvolte typ stavby"))))</f>
        <v>70.833333333333343</v>
      </c>
      <c r="Q30" s="22">
        <v>22000000</v>
      </c>
      <c r="R30" s="23" t="s">
        <v>25</v>
      </c>
      <c r="S30" s="17"/>
      <c r="T30" s="1" t="s">
        <v>493</v>
      </c>
    </row>
    <row r="31" spans="1:20" ht="30" x14ac:dyDescent="0.25">
      <c r="A31" s="16" t="s">
        <v>61</v>
      </c>
      <c r="B31" s="17" t="s">
        <v>20</v>
      </c>
      <c r="C31" s="18" t="s">
        <v>22</v>
      </c>
      <c r="D31" s="19">
        <v>3</v>
      </c>
      <c r="E31" s="19">
        <v>9</v>
      </c>
      <c r="F31" s="19">
        <v>10</v>
      </c>
      <c r="G31" s="19">
        <v>6</v>
      </c>
      <c r="H31" s="19">
        <v>6</v>
      </c>
      <c r="I31" s="19">
        <v>0</v>
      </c>
      <c r="J31" s="19">
        <v>10</v>
      </c>
      <c r="K31" s="19">
        <v>0</v>
      </c>
      <c r="L31" s="19">
        <v>10</v>
      </c>
      <c r="M31" s="19">
        <v>10</v>
      </c>
      <c r="N31" s="20">
        <v>0</v>
      </c>
      <c r="O31" s="20">
        <f>IF(B31=[1]data!$B$2,D31*0.7+E31*0.5+F31*0.2+G31*0.8+H31+I31*0.2+J31+K31*0.3+L31+M31*0.5+N31*0.2,IF(B31=[1]data!$B$3,D31*0.1+E31*0.4+F31*0.3+G31*0.1+H31+J31+K31*0.5+L31+M31*0.4,IF(B31=[1]data!$B$4,D31*0.6+E31*0.8+F31*0.7+G31+H31+J31+L31+N31,IF(B31=[1]data!$B$5,D31*0.7+E31*0.8+F31+I31*0.7+J31+L31,"zvolte typ stavby"))))</f>
        <v>37.5</v>
      </c>
      <c r="P31" s="21">
        <f>IF(B31=[1]data!$B$2,(O31*10)/6.4,IF(B31=[1]data!$B$3,(O31*10)/4.8,IF(B31=[1]data!$B$4,(O31*10)/7.1,IF(B31=[1]data!$B$5,(O31*10)/5.2,"zvolte typ stavby"))))</f>
        <v>78.125</v>
      </c>
      <c r="Q31" s="22">
        <v>5500861.9000000004</v>
      </c>
      <c r="R31" s="23" t="s">
        <v>37</v>
      </c>
      <c r="S31" s="17"/>
      <c r="T31" s="1" t="s">
        <v>486</v>
      </c>
    </row>
    <row r="32" spans="1:20" ht="30" x14ac:dyDescent="0.25">
      <c r="A32" s="31" t="s">
        <v>62</v>
      </c>
      <c r="B32" s="17" t="s">
        <v>20</v>
      </c>
      <c r="C32" s="18" t="s">
        <v>22</v>
      </c>
      <c r="D32" s="19">
        <v>3</v>
      </c>
      <c r="E32" s="19">
        <v>0</v>
      </c>
      <c r="F32" s="19">
        <v>10</v>
      </c>
      <c r="G32" s="19">
        <v>6</v>
      </c>
      <c r="H32" s="19">
        <v>6</v>
      </c>
      <c r="I32" s="19">
        <v>0</v>
      </c>
      <c r="J32" s="19">
        <v>10</v>
      </c>
      <c r="K32" s="19">
        <v>0</v>
      </c>
      <c r="L32" s="19">
        <v>10</v>
      </c>
      <c r="M32" s="19">
        <v>10</v>
      </c>
      <c r="N32" s="20">
        <v>0</v>
      </c>
      <c r="O32" s="20">
        <f>IF(B32=[1]data!$B$2,D32*0.7+E32*0.5+F32*0.2+G32*0.8+H32+I32*0.2+J32+K32*0.3+L32+M32*0.5+N32*0.2,IF(B32=[1]data!$B$3,D32*0.1+E32*0.4+F32*0.3+G32*0.1+H32+J32+K32*0.5+L32+M32*0.4,IF(B32=[1]data!$B$4,D32*0.6+E32*0.8+F32*0.7+G32+H32+J32+L32+N32,IF(B32=[1]data!$B$5,D32*0.7+E32*0.8+F32+I32*0.7+J32+L32,"zvolte typ stavby"))))</f>
        <v>33.9</v>
      </c>
      <c r="P32" s="21">
        <f>IF(B32=[1]data!$B$2,(O32*10)/6.4,IF(B32=[1]data!$B$3,(O32*10)/4.8,IF(B32=[1]data!$B$4,(O32*10)/7.1,IF(B32=[1]data!$B$5,(O32*10)/5.2,"zvolte typ stavby"))))</f>
        <v>70.625</v>
      </c>
      <c r="Q32" s="32">
        <v>6200000</v>
      </c>
      <c r="R32" s="23" t="s">
        <v>43</v>
      </c>
      <c r="S32" s="17"/>
      <c r="T32" s="1" t="s">
        <v>488</v>
      </c>
    </row>
    <row r="33" spans="1:20" ht="30" x14ac:dyDescent="0.25">
      <c r="A33" s="37" t="s">
        <v>63</v>
      </c>
      <c r="B33" s="17" t="s">
        <v>20</v>
      </c>
      <c r="C33" s="18" t="s">
        <v>22</v>
      </c>
      <c r="D33" s="19">
        <v>1</v>
      </c>
      <c r="E33" s="19">
        <v>10</v>
      </c>
      <c r="F33" s="19">
        <v>6</v>
      </c>
      <c r="G33" s="19">
        <v>10</v>
      </c>
      <c r="H33" s="19">
        <v>6</v>
      </c>
      <c r="I33" s="19">
        <v>0</v>
      </c>
      <c r="J33" s="19">
        <v>7</v>
      </c>
      <c r="K33" s="19">
        <v>0</v>
      </c>
      <c r="L33" s="19">
        <v>10</v>
      </c>
      <c r="M33" s="19">
        <v>10</v>
      </c>
      <c r="N33" s="20">
        <v>0</v>
      </c>
      <c r="O33" s="38">
        <f>IF(B33=[1]data!$B$2,D33*0.7+E33*0.5+F33*0.2+G33*0.8+H33+I33*0.2+J33+K33*0.3+L33+M33*0.5+N33*0.2,IF(B33=[1]data!$B$3,D33*0.1+E33*0.4+F33*0.3+G33*0.1+H33+J33+K33*0.5+L33+M33*0.4,IF(B33=[1]data!$B$4,D33*0.6+E33*0.8+F33*0.7+G33+H33+J33+L33+N33,IF(B33=[1]data!$B$5,D33*0.7+E33*0.8+F33+I33*0.7+J33+L33,"zvolte typ stavby"))))</f>
        <v>33.9</v>
      </c>
      <c r="P33" s="36">
        <f>IF(B33=[1]data!$B$2,(O33*10)/6.4,IF(B33=[1]data!$B$3,(O33*10)/4.8,IF(B33=[1]data!$B$4,(O33*10)/7.1,IF(B33=[1]data!$B$5,(O33*10)/5.2,"zvolte typ stavby"))))</f>
        <v>70.625</v>
      </c>
      <c r="Q33" s="22">
        <v>27100000</v>
      </c>
      <c r="R33" s="23" t="s">
        <v>25</v>
      </c>
      <c r="S33" s="17"/>
      <c r="T33" s="1" t="s">
        <v>496</v>
      </c>
    </row>
    <row r="34" spans="1:20" ht="30" x14ac:dyDescent="0.25">
      <c r="A34" s="24" t="s">
        <v>64</v>
      </c>
      <c r="B34" s="17" t="s">
        <v>20</v>
      </c>
      <c r="C34" s="18" t="s">
        <v>22</v>
      </c>
      <c r="D34" s="19">
        <v>2</v>
      </c>
      <c r="E34" s="19">
        <v>10</v>
      </c>
      <c r="F34" s="19">
        <v>7</v>
      </c>
      <c r="G34" s="19">
        <v>6</v>
      </c>
      <c r="H34" s="19">
        <v>6</v>
      </c>
      <c r="I34" s="19">
        <v>0</v>
      </c>
      <c r="J34" s="19">
        <v>7</v>
      </c>
      <c r="K34" s="19">
        <v>0</v>
      </c>
      <c r="L34" s="19">
        <v>10</v>
      </c>
      <c r="M34" s="19">
        <v>10</v>
      </c>
      <c r="N34" s="20">
        <v>0</v>
      </c>
      <c r="O34" s="20">
        <f>IF(B34=[1]data!$B$2,D34*0.7+E34*0.5+F34*0.2+G34*0.8+H34+I34*0.2+J34+K34*0.3+L34+M34*0.5+N34*0.2,IF(B34=[1]data!$B$3,D34*0.1+E34*0.4+F34*0.3+G34*0.1+H34+J34+K34*0.5+L34+M34*0.4,IF(B34=[1]data!$B$4,D34*0.6+E34*0.8+F34*0.7+G34+H34+J34+L34+N34,IF(B34=[1]data!$B$5,D34*0.7+E34*0.8+F34+I34*0.7+J34+L34,"zvolte typ stavby"))))</f>
        <v>33.9</v>
      </c>
      <c r="P34" s="21">
        <f>IF(B34=[1]data!$B$2,(O34*10)/6.4,IF(B34=[1]data!$B$3,(O34*10)/4.8,IF(B34=[1]data!$B$4,(O34*10)/7.1,IF(B34=[1]data!$B$5,(O34*10)/5.2,"zvolte typ stavby"))))</f>
        <v>70.625</v>
      </c>
      <c r="Q34" s="22">
        <v>7000000</v>
      </c>
      <c r="R34" s="23" t="s">
        <v>25</v>
      </c>
      <c r="S34" s="17"/>
      <c r="T34" s="1" t="s">
        <v>492</v>
      </c>
    </row>
    <row r="35" spans="1:20" ht="30" x14ac:dyDescent="0.25">
      <c r="A35" s="34" t="s">
        <v>65</v>
      </c>
      <c r="B35" s="17" t="s">
        <v>20</v>
      </c>
      <c r="C35" s="18" t="s">
        <v>22</v>
      </c>
      <c r="D35" s="19">
        <v>3</v>
      </c>
      <c r="E35" s="19">
        <v>10</v>
      </c>
      <c r="F35" s="19">
        <v>5</v>
      </c>
      <c r="G35" s="19">
        <v>10</v>
      </c>
      <c r="H35" s="19">
        <v>6</v>
      </c>
      <c r="I35" s="19">
        <v>0</v>
      </c>
      <c r="J35" s="19">
        <v>7</v>
      </c>
      <c r="K35" s="19">
        <v>0</v>
      </c>
      <c r="L35" s="19">
        <v>10</v>
      </c>
      <c r="M35" s="19">
        <v>10</v>
      </c>
      <c r="N35" s="20">
        <v>0</v>
      </c>
      <c r="O35" s="20">
        <f>IF(B35=[1]data!$B$2,D35*0.7+E35*0.5+F35*0.2+G35*0.8+H35+I35*0.2+J35+K35*0.3+L35+M35*0.5+N35*0.2,IF(B35=[1]data!$B$3,D35*0.1+E35*0.4+F35*0.3+G35*0.1+H35+J35+K35*0.5+L35+M35*0.4,IF(B35=[1]data!$B$4,D35*0.6+E35*0.8+F35*0.7+G35+H35+J35+L35+N35,IF(B35=[1]data!$B$5,D35*0.7+E35*0.8+F35+I35*0.7+J35+L35,"zvolte typ stavby"))))</f>
        <v>33.799999999999997</v>
      </c>
      <c r="P35" s="21">
        <f>IF(B35=[1]data!$B$2,(O35*10)/6.4,IF(B35=[1]data!$B$3,(O35*10)/4.8,IF(B35=[1]data!$B$4,(O35*10)/7.1,IF(B35=[1]data!$B$5,(O35*10)/5.2,"zvolte typ stavby"))))</f>
        <v>70.416666666666671</v>
      </c>
      <c r="Q35" s="22">
        <v>4300000</v>
      </c>
      <c r="R35" s="23" t="s">
        <v>25</v>
      </c>
      <c r="S35" s="17"/>
      <c r="T35" s="1" t="s">
        <v>490</v>
      </c>
    </row>
    <row r="36" spans="1:20" ht="30" x14ac:dyDescent="0.25">
      <c r="A36" s="31" t="s">
        <v>66</v>
      </c>
      <c r="B36" s="17" t="s">
        <v>20</v>
      </c>
      <c r="C36" s="18" t="s">
        <v>22</v>
      </c>
      <c r="D36" s="19">
        <v>2</v>
      </c>
      <c r="E36" s="19">
        <v>0</v>
      </c>
      <c r="F36" s="19">
        <v>5</v>
      </c>
      <c r="G36" s="19">
        <v>10</v>
      </c>
      <c r="H36" s="19">
        <v>10</v>
      </c>
      <c r="I36" s="19">
        <v>0</v>
      </c>
      <c r="J36" s="19">
        <v>7</v>
      </c>
      <c r="K36" s="19">
        <v>0</v>
      </c>
      <c r="L36" s="19">
        <v>10</v>
      </c>
      <c r="M36" s="19">
        <v>10</v>
      </c>
      <c r="N36" s="20">
        <v>0</v>
      </c>
      <c r="O36" s="20">
        <f>IF(B36=[1]data!$B$2,D36*0.7+E36*0.5+F36*0.2+G36*0.8+H36+I36*0.2+J36+K36*0.3+L36+M36*0.5+N36*0.2,IF(B36=[1]data!$B$3,D36*0.1+E36*0.4+F36*0.3+G36*0.1+H36+J36+K36*0.5+L36+M36*0.4,IF(B36=[1]data!$B$4,D36*0.6+E36*0.8+F36*0.7+G36+H36+J36+L36+N36,IF(B36=[1]data!$B$5,D36*0.7+E36*0.8+F36+I36*0.7+J36+L36,"zvolte typ stavby"))))</f>
        <v>33.700000000000003</v>
      </c>
      <c r="P36" s="21">
        <f>IF(B36=[1]data!$B$2,(O36*10)/6.4,IF(B36=[1]data!$B$3,(O36*10)/4.8,IF(B36=[1]data!$B$4,(O36*10)/7.1,IF(B36=[1]data!$B$5,(O36*10)/5.2,"zvolte typ stavby"))))</f>
        <v>70.208333333333343</v>
      </c>
      <c r="Q36" s="32">
        <v>12000000</v>
      </c>
      <c r="R36" s="23" t="s">
        <v>43</v>
      </c>
      <c r="S36" s="17"/>
      <c r="T36" s="1" t="s">
        <v>482</v>
      </c>
    </row>
    <row r="37" spans="1:20" ht="30" x14ac:dyDescent="0.25">
      <c r="A37" s="31" t="s">
        <v>67</v>
      </c>
      <c r="B37" s="17" t="s">
        <v>20</v>
      </c>
      <c r="C37" s="18" t="s">
        <v>22</v>
      </c>
      <c r="D37" s="19">
        <v>2</v>
      </c>
      <c r="E37" s="19">
        <v>0</v>
      </c>
      <c r="F37" s="19">
        <v>5</v>
      </c>
      <c r="G37" s="19">
        <v>10</v>
      </c>
      <c r="H37" s="19">
        <v>10</v>
      </c>
      <c r="I37" s="19">
        <v>0</v>
      </c>
      <c r="J37" s="19">
        <v>7</v>
      </c>
      <c r="K37" s="19">
        <v>0</v>
      </c>
      <c r="L37" s="19">
        <v>10</v>
      </c>
      <c r="M37" s="19">
        <v>10</v>
      </c>
      <c r="N37" s="20">
        <v>0</v>
      </c>
      <c r="O37" s="20">
        <f>IF(B37=[1]data!$B$2,D37*0.7+E37*0.5+F37*0.2+G37*0.8+H37+I37*0.2+J37+K37*0.3+L37+M37*0.5+N37*0.2,IF(B37=[1]data!$B$3,D37*0.1+E37*0.4+F37*0.3+G37*0.1+H37+J37+K37*0.5+L37+M37*0.4,IF(B37=[1]data!$B$4,D37*0.6+E37*0.8+F37*0.7+G37+H37+J37+L37+N37,IF(B37=[1]data!$B$5,D37*0.7+E37*0.8+F37+I37*0.7+J37+L37,"zvolte typ stavby"))))</f>
        <v>33.700000000000003</v>
      </c>
      <c r="P37" s="21">
        <f>IF(B37=[1]data!$B$2,(O37*10)/6.4,IF(B37=[1]data!$B$3,(O37*10)/4.8,IF(B37=[1]data!$B$4,(O37*10)/7.1,IF(B37=[1]data!$B$5,(O37*10)/5.2,"zvolte typ stavby"))))</f>
        <v>70.208333333333343</v>
      </c>
      <c r="Q37" s="32">
        <v>18000000</v>
      </c>
      <c r="R37" s="23" t="s">
        <v>43</v>
      </c>
      <c r="S37" s="17"/>
      <c r="T37" s="1" t="s">
        <v>493</v>
      </c>
    </row>
    <row r="38" spans="1:20" ht="30" x14ac:dyDescent="0.25">
      <c r="A38" s="39" t="s">
        <v>68</v>
      </c>
      <c r="B38" s="17" t="s">
        <v>20</v>
      </c>
      <c r="C38" s="18" t="s">
        <v>22</v>
      </c>
      <c r="D38" s="19">
        <v>2</v>
      </c>
      <c r="E38" s="19">
        <v>0</v>
      </c>
      <c r="F38" s="19">
        <v>5</v>
      </c>
      <c r="G38" s="19">
        <v>10</v>
      </c>
      <c r="H38" s="19">
        <v>10</v>
      </c>
      <c r="I38" s="19">
        <v>0</v>
      </c>
      <c r="J38" s="19">
        <v>7</v>
      </c>
      <c r="K38" s="19">
        <v>0</v>
      </c>
      <c r="L38" s="19">
        <v>10</v>
      </c>
      <c r="M38" s="19">
        <v>10</v>
      </c>
      <c r="N38" s="20">
        <v>0</v>
      </c>
      <c r="O38" s="20">
        <f>IF(B38=[1]data!$B$2,D38*0.7+E38*0.5+F38*0.2+G38*0.8+H38+I38*0.2+J38+K38*0.3+L38+M38*0.5+N38*0.2,IF(B38=[1]data!$B$3,D38*0.1+E38*0.4+F38*0.3+G38*0.1+H38+J38+K38*0.5+L38+M38*0.4,IF(B38=[1]data!$B$4,D38*0.6+E38*0.8+F38*0.7+G38+H38+J38+L38+N38,IF(B38=[1]data!$B$5,D38*0.7+E38*0.8+F38+I38*0.7+J38+L38,"zvolte typ stavby"))))</f>
        <v>33.700000000000003</v>
      </c>
      <c r="P38" s="21">
        <f>IF(B38=[1]data!$B$2,(O38*10)/6.4,IF(B38=[1]data!$B$3,(O38*10)/4.8,IF(B38=[1]data!$B$4,(O38*10)/7.1,IF(B38=[1]data!$B$5,(O38*10)/5.2,"zvolte typ stavby"))))</f>
        <v>70.208333333333343</v>
      </c>
      <c r="Q38" s="32">
        <v>46007112</v>
      </c>
      <c r="R38" s="23" t="s">
        <v>43</v>
      </c>
      <c r="S38" s="17"/>
      <c r="T38" s="1" t="s">
        <v>497</v>
      </c>
    </row>
    <row r="39" spans="1:20" ht="30" x14ac:dyDescent="0.25">
      <c r="A39" s="40" t="s">
        <v>69</v>
      </c>
      <c r="B39" s="17" t="s">
        <v>20</v>
      </c>
      <c r="C39" s="18" t="s">
        <v>22</v>
      </c>
      <c r="D39" s="19">
        <v>2</v>
      </c>
      <c r="E39" s="19">
        <v>10</v>
      </c>
      <c r="F39" s="19">
        <v>5</v>
      </c>
      <c r="G39" s="19">
        <v>10</v>
      </c>
      <c r="H39" s="19">
        <v>6</v>
      </c>
      <c r="I39" s="19">
        <v>0</v>
      </c>
      <c r="J39" s="19">
        <v>7</v>
      </c>
      <c r="K39" s="19">
        <v>0</v>
      </c>
      <c r="L39" s="19">
        <v>10</v>
      </c>
      <c r="M39" s="19">
        <v>10</v>
      </c>
      <c r="N39" s="20">
        <v>0</v>
      </c>
      <c r="O39" s="20">
        <f>IF(B39=[1]data!$B$2,D39*0.7+E39*0.5+F39*0.2+G39*0.8+H39+I39*0.2+J39+K39*0.3+L39+M39*0.5+N39*0.2,IF(B39=[1]data!$B$3,D39*0.1+E39*0.4+F39*0.3+G39*0.1+H39+J39+K39*0.5+L39+M39*0.4,IF(B39=[1]data!$B$4,D39*0.6+E39*0.8+F39*0.7+G39+H39+J39+L39+N39,IF(B39=[1]data!$B$5,D39*0.7+E39*0.8+F39+I39*0.7+J39+L39,"zvolte typ stavby"))))</f>
        <v>33.700000000000003</v>
      </c>
      <c r="P39" s="21">
        <f>IF(B39=[1]data!$B$2,(O39*10)/6.4,IF(B39=[1]data!$B$3,(O39*10)/4.8,IF(B39=[1]data!$B$4,(O39*10)/7.1,IF(B39=[1]data!$B$5,(O39*10)/5.2,"zvolte typ stavby"))))</f>
        <v>70.208333333333343</v>
      </c>
      <c r="Q39" s="22">
        <v>12800000</v>
      </c>
      <c r="R39" s="23" t="s">
        <v>25</v>
      </c>
      <c r="S39" s="17"/>
      <c r="T39" s="1" t="s">
        <v>498</v>
      </c>
    </row>
    <row r="40" spans="1:20" ht="30" x14ac:dyDescent="0.25">
      <c r="A40" s="40" t="s">
        <v>70</v>
      </c>
      <c r="B40" s="17" t="s">
        <v>20</v>
      </c>
      <c r="C40" s="18" t="s">
        <v>22</v>
      </c>
      <c r="D40" s="19">
        <v>2</v>
      </c>
      <c r="E40" s="19">
        <v>10</v>
      </c>
      <c r="F40" s="19">
        <v>5</v>
      </c>
      <c r="G40" s="19">
        <v>10</v>
      </c>
      <c r="H40" s="19">
        <v>6</v>
      </c>
      <c r="I40" s="19">
        <v>0</v>
      </c>
      <c r="J40" s="19">
        <v>7</v>
      </c>
      <c r="K40" s="19">
        <v>0</v>
      </c>
      <c r="L40" s="19">
        <v>10</v>
      </c>
      <c r="M40" s="19">
        <v>10</v>
      </c>
      <c r="N40" s="20">
        <v>0</v>
      </c>
      <c r="O40" s="20">
        <f>IF(B40=[1]data!$B$2,D40*0.7+E40*0.5+F40*0.2+G40*0.8+H40+I40*0.2+J40+K40*0.3+L40+M40*0.5+N40*0.2,IF(B40=[1]data!$B$3,D40*0.1+E40*0.4+F40*0.3+G40*0.1+H40+J40+K40*0.5+L40+M40*0.4,IF(B40=[1]data!$B$4,D40*0.6+E40*0.8+F40*0.7+G40+H40+J40+L40+N40,IF(B40=[1]data!$B$5,D40*0.7+E40*0.8+F40+I40*0.7+J40+L40,"zvolte typ stavby"))))</f>
        <v>33.700000000000003</v>
      </c>
      <c r="P40" s="21">
        <f>IF(B40=[1]data!$B$2,(O40*10)/6.4,IF(B40=[1]data!$B$3,(O40*10)/4.8,IF(B40=[1]data!$B$4,(O40*10)/7.1,IF(B40=[1]data!$B$5,(O40*10)/5.2,"zvolte typ stavby"))))</f>
        <v>70.208333333333343</v>
      </c>
      <c r="Q40" s="22">
        <v>10300000</v>
      </c>
      <c r="R40" s="23" t="s">
        <v>25</v>
      </c>
      <c r="S40" s="17"/>
      <c r="T40" s="1" t="s">
        <v>499</v>
      </c>
    </row>
    <row r="41" spans="1:20" ht="30" x14ac:dyDescent="0.25">
      <c r="A41" s="24" t="s">
        <v>71</v>
      </c>
      <c r="B41" s="17" t="s">
        <v>20</v>
      </c>
      <c r="C41" s="18" t="s">
        <v>22</v>
      </c>
      <c r="D41" s="19">
        <v>8</v>
      </c>
      <c r="E41" s="19">
        <v>10</v>
      </c>
      <c r="F41" s="19">
        <v>10</v>
      </c>
      <c r="G41" s="19">
        <v>6</v>
      </c>
      <c r="H41" s="19">
        <v>6</v>
      </c>
      <c r="I41" s="19">
        <v>0</v>
      </c>
      <c r="J41" s="19">
        <v>10</v>
      </c>
      <c r="K41" s="19">
        <v>0</v>
      </c>
      <c r="L41" s="19">
        <v>5</v>
      </c>
      <c r="M41" s="19">
        <v>10</v>
      </c>
      <c r="N41" s="20">
        <v>0</v>
      </c>
      <c r="O41" s="20">
        <f>IF(B41=[1]data!$B$2,D41*0.7+E41*0.5+F41*0.2+G41*0.8+H41+I41*0.2+J41+K41*0.3+L41+M41*0.5+N41*0.2,IF(B41=[1]data!$B$3,D41*0.1+E41*0.4+F41*0.3+G41*0.1+H41+J41+K41*0.5+L41+M41*0.4,IF(B41=[1]data!$B$4,D41*0.6+E41*0.8+F41*0.7+G41+H41+J41+L41+N41,IF(B41=[1]data!$B$5,D41*0.7+E41*0.8+F41+I41*0.7+J41+L41,"zvolte typ stavby"))))</f>
        <v>33.4</v>
      </c>
      <c r="P41" s="21">
        <f>IF(B41=[1]data!$B$2,(O41*10)/6.4,IF(B41=[1]data!$B$3,(O41*10)/4.8,IF(B41=[1]data!$B$4,(O41*10)/7.1,IF(B41=[1]data!$B$5,(O41*10)/5.2,"zvolte typ stavby"))))</f>
        <v>69.583333333333343</v>
      </c>
      <c r="Q41" s="22">
        <v>147200000</v>
      </c>
      <c r="R41" s="23" t="s">
        <v>72</v>
      </c>
      <c r="S41" s="17"/>
      <c r="T41" s="1" t="s">
        <v>492</v>
      </c>
    </row>
    <row r="42" spans="1:20" ht="30" x14ac:dyDescent="0.25">
      <c r="A42" s="16" t="s">
        <v>73</v>
      </c>
      <c r="B42" s="17" t="s">
        <v>20</v>
      </c>
      <c r="C42" s="18" t="s">
        <v>22</v>
      </c>
      <c r="D42" s="19">
        <v>3</v>
      </c>
      <c r="E42" s="19">
        <v>0</v>
      </c>
      <c r="F42" s="19">
        <v>10</v>
      </c>
      <c r="G42" s="19">
        <v>10</v>
      </c>
      <c r="H42" s="19">
        <v>10</v>
      </c>
      <c r="I42" s="19">
        <v>0</v>
      </c>
      <c r="J42" s="19">
        <v>10</v>
      </c>
      <c r="K42" s="19">
        <v>0</v>
      </c>
      <c r="L42" s="19">
        <v>5</v>
      </c>
      <c r="M42" s="19">
        <v>10</v>
      </c>
      <c r="N42" s="20">
        <v>0</v>
      </c>
      <c r="O42" s="20">
        <f>IF(B42=[1]data!$B$2,D42*0.7+E42*0.5+F42*0.2+G42*0.8+H42+I42*0.2+J42+K42*0.3+L42+M42*0.5+N42*0.2,IF(B42=[1]data!$B$3,D42*0.1+E42*0.4+F42*0.3+G42*0.1+H42+J42+K42*0.5+L42+M42*0.4,IF(B42=[1]data!$B$4,D42*0.6+E42*0.8+F42*0.7+G42+H42+J42+L42+N42,IF(B42=[1]data!$B$5,D42*0.7+E42*0.8+F42+I42*0.7+J42+L42,"zvolte typ stavby"))))</f>
        <v>33.299999999999997</v>
      </c>
      <c r="P42" s="21">
        <f>IF(B42=[1]data!$B$2,(O42*10)/6.4,IF(B42=[1]data!$B$3,(O42*10)/4.8,IF(B42=[1]data!$B$4,(O42*10)/7.1,IF(B42=[1]data!$B$5,(O42*10)/5.2,"zvolte typ stavby"))))</f>
        <v>69.375</v>
      </c>
      <c r="Q42" s="22">
        <v>12800000</v>
      </c>
      <c r="R42" s="23"/>
      <c r="S42" s="17" t="s">
        <v>74</v>
      </c>
      <c r="T42" s="1" t="s">
        <v>484</v>
      </c>
    </row>
    <row r="43" spans="1:20" ht="30" x14ac:dyDescent="0.25">
      <c r="A43" s="39" t="s">
        <v>75</v>
      </c>
      <c r="B43" s="17" t="s">
        <v>20</v>
      </c>
      <c r="C43" s="18" t="s">
        <v>22</v>
      </c>
      <c r="D43" s="19">
        <v>3</v>
      </c>
      <c r="E43" s="19">
        <v>0</v>
      </c>
      <c r="F43" s="19">
        <v>10</v>
      </c>
      <c r="G43" s="19">
        <v>10</v>
      </c>
      <c r="H43" s="19">
        <v>10</v>
      </c>
      <c r="I43" s="19">
        <v>0</v>
      </c>
      <c r="J43" s="19">
        <v>7</v>
      </c>
      <c r="K43" s="19">
        <v>0</v>
      </c>
      <c r="L43" s="19">
        <v>8</v>
      </c>
      <c r="M43" s="19">
        <v>10</v>
      </c>
      <c r="N43" s="20">
        <v>0</v>
      </c>
      <c r="O43" s="20">
        <f>IF(B43=[1]data!$B$2,D43*0.7+E43*0.5+F43*0.2+G43*0.8+H43+I43*0.2+J43+K43*0.3+L43+M43*0.5+N43*0.2,IF(B43=[1]data!$B$3,D43*0.1+E43*0.4+F43*0.3+G43*0.1+H43+J43+K43*0.5+L43+M43*0.4,IF(B43=[1]data!$B$4,D43*0.6+E43*0.8+F43*0.7+G43+H43+J43+L43+N43,IF(B43=[1]data!$B$5,D43*0.7+E43*0.8+F43+I43*0.7+J43+L43,"zvolte typ stavby"))))</f>
        <v>33.299999999999997</v>
      </c>
      <c r="P43" s="21">
        <f>IF(B43=[1]data!$B$2,(O43*10)/6.4,IF(B43=[1]data!$B$3,(O43*10)/4.8,IF(B43=[1]data!$B$4,(O43*10)/7.1,IF(B43=[1]data!$B$5,(O43*10)/5.2,"zvolte typ stavby"))))</f>
        <v>69.375</v>
      </c>
      <c r="Q43" s="32">
        <v>12850000</v>
      </c>
      <c r="R43" s="23" t="s">
        <v>43</v>
      </c>
      <c r="S43" s="17"/>
      <c r="T43" s="1" t="s">
        <v>492</v>
      </c>
    </row>
    <row r="44" spans="1:20" ht="30" x14ac:dyDescent="0.25">
      <c r="A44" s="34" t="s">
        <v>76</v>
      </c>
      <c r="B44" s="17" t="s">
        <v>20</v>
      </c>
      <c r="C44" s="18" t="s">
        <v>22</v>
      </c>
      <c r="D44" s="19">
        <v>2</v>
      </c>
      <c r="E44" s="19">
        <v>10</v>
      </c>
      <c r="F44" s="19">
        <v>7</v>
      </c>
      <c r="G44" s="19">
        <v>10</v>
      </c>
      <c r="H44" s="19">
        <v>6</v>
      </c>
      <c r="I44" s="19">
        <v>0</v>
      </c>
      <c r="J44" s="19">
        <v>10</v>
      </c>
      <c r="K44" s="19">
        <v>0</v>
      </c>
      <c r="L44" s="19">
        <v>10</v>
      </c>
      <c r="M44" s="19">
        <v>0</v>
      </c>
      <c r="N44" s="20">
        <v>0</v>
      </c>
      <c r="O44" s="20">
        <f>IF(B44=[1]data!$B$2,D44*0.7+E44*0.5+F44*0.2+G44*0.8+H44+I44*0.2+J44+K44*0.3+L44+M44*0.5+N44*0.2,IF(B44=[1]data!$B$3,D44*0.1+E44*0.4+F44*0.3+G44*0.1+H44+J44+K44*0.5+L44+M44*0.4,IF(B44=[1]data!$B$4,D44*0.6+E44*0.8+F44*0.7+G44+H44+J44+L44+N44,IF(B44=[1]data!$B$5,D44*0.7+E44*0.8+F44+I44*0.7+J44+L44,"zvolte typ stavby"))))</f>
        <v>33.299999999999997</v>
      </c>
      <c r="P44" s="21">
        <f>IF(B44=[1]data!$B$2,(O44*10)/6.4,IF(B44=[1]data!$B$3,(O44*10)/4.8,IF(B44=[1]data!$B$4,(O44*10)/7.1,IF(B44=[1]data!$B$5,(O44*10)/5.2,"zvolte typ stavby"))))</f>
        <v>69.375</v>
      </c>
      <c r="Q44" s="22">
        <v>14000000</v>
      </c>
      <c r="R44" s="23" t="s">
        <v>25</v>
      </c>
      <c r="S44" s="17"/>
      <c r="T44" s="1" t="s">
        <v>500</v>
      </c>
    </row>
    <row r="45" spans="1:20" ht="30" x14ac:dyDescent="0.25">
      <c r="A45" s="16" t="s">
        <v>77</v>
      </c>
      <c r="B45" s="17" t="s">
        <v>20</v>
      </c>
      <c r="C45" s="18" t="s">
        <v>22</v>
      </c>
      <c r="D45" s="19">
        <v>1</v>
      </c>
      <c r="E45" s="19">
        <v>10</v>
      </c>
      <c r="F45" s="19">
        <v>7</v>
      </c>
      <c r="G45" s="19">
        <v>10</v>
      </c>
      <c r="H45" s="19">
        <v>6</v>
      </c>
      <c r="I45" s="19">
        <v>0</v>
      </c>
      <c r="J45" s="19">
        <v>10</v>
      </c>
      <c r="K45" s="19">
        <v>0</v>
      </c>
      <c r="L45" s="19">
        <v>10</v>
      </c>
      <c r="M45" s="19">
        <v>0</v>
      </c>
      <c r="N45" s="20">
        <v>4</v>
      </c>
      <c r="O45" s="20">
        <f>IF(B45=[1]data!$B$2,D45*0.7+E45*0.5+F45*0.2+G45*0.8+H45+I45*0.2+J45+K45*0.3+L45+M45*0.5+N45*0.2,IF(B45=[1]data!$B$3,D45*0.1+E45*0.4+F45*0.3+G45*0.1+H45+J45+K45*0.5+L45+M45*0.4,IF(B45=[1]data!$B$4,D45*0.6+E45*0.8+F45*0.7+G45+H45+J45+L45+N45,IF(B45=[1]data!$B$5,D45*0.7+E45*0.8+F45+I45*0.7+J45+L45,"zvolte typ stavby"))))</f>
        <v>33.200000000000003</v>
      </c>
      <c r="P45" s="21">
        <f>IF(B45=[1]data!$B$2,(O45*10)/6.4,IF(B45=[1]data!$B$3,(O45*10)/4.8,IF(B45=[1]data!$B$4,(O45*10)/7.1,IF(B45=[1]data!$B$5,(O45*10)/5.2,"zvolte typ stavby"))))</f>
        <v>69.166666666666671</v>
      </c>
      <c r="Q45" s="22">
        <v>43300000</v>
      </c>
      <c r="R45" s="23" t="s">
        <v>25</v>
      </c>
      <c r="S45" s="17"/>
      <c r="T45" s="1" t="s">
        <v>486</v>
      </c>
    </row>
    <row r="46" spans="1:20" ht="60" x14ac:dyDescent="0.25">
      <c r="A46" s="24" t="s">
        <v>78</v>
      </c>
      <c r="B46" s="17" t="s">
        <v>20</v>
      </c>
      <c r="C46" s="18" t="s">
        <v>22</v>
      </c>
      <c r="D46" s="19">
        <v>2</v>
      </c>
      <c r="E46" s="19">
        <v>10</v>
      </c>
      <c r="F46" s="19">
        <v>5</v>
      </c>
      <c r="G46" s="19">
        <v>10</v>
      </c>
      <c r="H46" s="19">
        <v>10</v>
      </c>
      <c r="I46" s="19">
        <v>0</v>
      </c>
      <c r="J46" s="19">
        <v>4</v>
      </c>
      <c r="K46" s="19">
        <v>0</v>
      </c>
      <c r="L46" s="19">
        <v>8</v>
      </c>
      <c r="M46" s="19">
        <v>10</v>
      </c>
      <c r="N46" s="20">
        <v>0</v>
      </c>
      <c r="O46" s="20">
        <f>IF(B46=[1]data!$B$2,D46*0.7+E46*0.5+F46*0.2+G46*0.8+H46+I46*0.2+J46+K46*0.3+L46+M46*0.5+N46*0.2,IF(B46=[1]data!$B$3,D46*0.1+E46*0.4+F46*0.3+G46*0.1+H46+J46+K46*0.5+L46+M46*0.4,IF(B46=[1]data!$B$4,D46*0.6+E46*0.8+F46*0.7+G46+H46+J46+L46+N46,IF(B46=[1]data!$B$5,D46*0.7+E46*0.8+F46+I46*0.7+J46+L46,"zvolte typ stavby"))))</f>
        <v>32.700000000000003</v>
      </c>
      <c r="P46" s="21">
        <f>IF(B46=[1]data!$B$2,(O46*10)/6.4,IF(B46=[1]data!$B$3,(O46*10)/4.8,IF(B46=[1]data!$B$4,(O46*10)/7.1,IF(B46=[1]data!$B$5,(O46*10)/5.2,"zvolte typ stavby"))))</f>
        <v>68.125</v>
      </c>
      <c r="Q46" s="22">
        <v>9694437.3000000007</v>
      </c>
      <c r="R46" s="23" t="s">
        <v>37</v>
      </c>
      <c r="S46" s="17" t="s">
        <v>79</v>
      </c>
      <c r="T46" s="1" t="s">
        <v>488</v>
      </c>
    </row>
    <row r="47" spans="1:20" ht="30" x14ac:dyDescent="0.25">
      <c r="A47" s="39" t="s">
        <v>80</v>
      </c>
      <c r="B47" s="17" t="s">
        <v>20</v>
      </c>
      <c r="C47" s="18" t="s">
        <v>22</v>
      </c>
      <c r="D47" s="19">
        <v>1</v>
      </c>
      <c r="E47" s="19">
        <v>0</v>
      </c>
      <c r="F47" s="19">
        <v>5</v>
      </c>
      <c r="G47" s="19">
        <v>6</v>
      </c>
      <c r="H47" s="19">
        <v>6</v>
      </c>
      <c r="I47" s="19">
        <v>0</v>
      </c>
      <c r="J47" s="19">
        <v>7</v>
      </c>
      <c r="K47" s="19">
        <v>10</v>
      </c>
      <c r="L47" s="19">
        <v>8</v>
      </c>
      <c r="M47" s="19">
        <v>10</v>
      </c>
      <c r="N47" s="20">
        <v>0</v>
      </c>
      <c r="O47" s="20">
        <f>IF(B47=[1]data!$B$2,D47*0.7+E47*0.5+F47*0.2+G47*0.8+H47+I47*0.2+J47+K47*0.3+L47+M47*0.5+N47*0.2,IF(B47=[1]data!$B$3,D47*0.1+E47*0.4+F47*0.3+G47*0.1+H47+J47+K47*0.5+L47+M47*0.4,IF(B47=[1]data!$B$4,D47*0.6+E47*0.8+F47*0.7+G47+H47+J47+L47+N47,IF(B47=[1]data!$B$5,D47*0.7+E47*0.8+F47+I47*0.7+J47+L47,"zvolte typ stavby"))))</f>
        <v>32.200000000000003</v>
      </c>
      <c r="P47" s="21">
        <f>IF(B47=[1]data!$B$2,(O47*10)/6.4,IF(B47=[1]data!$B$3,(O47*10)/4.8,IF(B47=[1]data!$B$4,(O47*10)/7.1,IF(B47=[1]data!$B$5,(O47*10)/5.2,"zvolte typ stavby"))))</f>
        <v>67.083333333333343</v>
      </c>
      <c r="Q47" s="32">
        <v>12000000</v>
      </c>
      <c r="R47" s="23" t="s">
        <v>43</v>
      </c>
      <c r="S47" s="17"/>
      <c r="T47" s="1" t="s">
        <v>501</v>
      </c>
    </row>
    <row r="48" spans="1:20" ht="30" x14ac:dyDescent="0.25">
      <c r="A48" s="16" t="s">
        <v>81</v>
      </c>
      <c r="B48" s="17" t="s">
        <v>20</v>
      </c>
      <c r="C48" s="18" t="s">
        <v>22</v>
      </c>
      <c r="D48" s="19">
        <v>1</v>
      </c>
      <c r="E48" s="19">
        <v>0</v>
      </c>
      <c r="F48" s="19">
        <v>5</v>
      </c>
      <c r="G48" s="19">
        <v>6</v>
      </c>
      <c r="H48" s="19">
        <v>6</v>
      </c>
      <c r="I48" s="19">
        <v>0</v>
      </c>
      <c r="J48" s="19">
        <v>7</v>
      </c>
      <c r="K48" s="19">
        <v>10</v>
      </c>
      <c r="L48" s="19">
        <v>8</v>
      </c>
      <c r="M48" s="19">
        <v>10</v>
      </c>
      <c r="N48" s="20">
        <v>0</v>
      </c>
      <c r="O48" s="20">
        <f>IF(B48=[1]data!$B$2,D48*0.7+E48*0.5+F48*0.2+G48*0.8+H48+I48*0.2+J48+K48*0.3+L48+M48*0.5+N48*0.2,IF(B48=[1]data!$B$3,D48*0.1+E48*0.4+F48*0.3+G48*0.1+H48+J48+K48*0.5+L48+M48*0.4,IF(B48=[1]data!$B$4,D48*0.6+E48*0.8+F48*0.7+G48+H48+J48+L48+N48,IF(B48=[1]data!$B$5,D48*0.7+E48*0.8+F48+I48*0.7+J48+L48,"zvolte typ stavby"))))</f>
        <v>32.200000000000003</v>
      </c>
      <c r="P48" s="21">
        <f>IF(B48=[1]data!$B$2,(O48*10)/6.4,IF(B48=[1]data!$B$3,(O48*10)/4.8,IF(B48=[1]data!$B$4,(O48*10)/7.1,IF(B48=[1]data!$B$5,(O48*10)/5.2,"zvolte typ stavby"))))</f>
        <v>67.083333333333343</v>
      </c>
      <c r="Q48" s="22">
        <v>14000000</v>
      </c>
      <c r="R48" s="23"/>
      <c r="S48" s="17"/>
      <c r="T48" s="1" t="s">
        <v>491</v>
      </c>
    </row>
    <row r="49" spans="1:20" ht="45" x14ac:dyDescent="0.25">
      <c r="A49" s="16" t="s">
        <v>82</v>
      </c>
      <c r="B49" s="17" t="s">
        <v>20</v>
      </c>
      <c r="C49" s="18" t="s">
        <v>22</v>
      </c>
      <c r="D49" s="19">
        <v>6</v>
      </c>
      <c r="E49" s="19">
        <v>0</v>
      </c>
      <c r="F49" s="19">
        <v>10</v>
      </c>
      <c r="G49" s="19">
        <v>6</v>
      </c>
      <c r="H49" s="19">
        <v>6</v>
      </c>
      <c r="I49" s="19">
        <v>0</v>
      </c>
      <c r="J49" s="19">
        <v>10</v>
      </c>
      <c r="K49" s="19">
        <v>0</v>
      </c>
      <c r="L49" s="19">
        <v>8</v>
      </c>
      <c r="M49" s="19">
        <v>10</v>
      </c>
      <c r="N49" s="20">
        <v>0</v>
      </c>
      <c r="O49" s="20">
        <f>IF(B49=[1]data!$B$2,D49*0.7+E49*0.5+F49*0.2+G49*0.8+H49+I49*0.2+J49+K49*0.3+L49+M49*0.5+N49*0.2,IF(B49=[1]data!$B$3,D49*0.1+E49*0.4+F49*0.3+G49*0.1+H49+J49+K49*0.5+L49+M49*0.4,IF(B49=[1]data!$B$4,D49*0.6+E49*0.8+F49*0.7+G49+H49+J49+L49+N49,IF(B49=[1]data!$B$5,D49*0.7+E49*0.8+F49+I49*0.7+J49+L49,"zvolte typ stavby"))))</f>
        <v>32.200000000000003</v>
      </c>
      <c r="P49" s="21">
        <f>IF(B49=[1]data!$B$2,(O49*10)/6.4,IF(B49=[1]data!$B$3,(O49*10)/4.8,IF(B49=[1]data!$B$4,(O49*10)/7.1,IF(B49=[1]data!$B$5,(O49*10)/5.2,"zvolte typ stavby"))))</f>
        <v>67.083333333333343</v>
      </c>
      <c r="Q49" s="22">
        <v>80000000</v>
      </c>
      <c r="R49" s="23"/>
      <c r="S49" s="17"/>
      <c r="T49" s="1" t="s">
        <v>486</v>
      </c>
    </row>
    <row r="50" spans="1:20" ht="30" x14ac:dyDescent="0.25">
      <c r="A50" s="39" t="s">
        <v>83</v>
      </c>
      <c r="B50" s="17" t="s">
        <v>20</v>
      </c>
      <c r="C50" s="18" t="s">
        <v>22</v>
      </c>
      <c r="D50" s="19">
        <v>4</v>
      </c>
      <c r="E50" s="19">
        <v>0</v>
      </c>
      <c r="F50" s="19">
        <v>10</v>
      </c>
      <c r="G50" s="19">
        <v>6</v>
      </c>
      <c r="H50" s="19">
        <v>6</v>
      </c>
      <c r="I50" s="19">
        <v>0</v>
      </c>
      <c r="J50" s="19">
        <v>10</v>
      </c>
      <c r="K50" s="19">
        <v>0</v>
      </c>
      <c r="L50" s="19">
        <v>8</v>
      </c>
      <c r="M50" s="19">
        <v>10</v>
      </c>
      <c r="N50" s="20">
        <v>0</v>
      </c>
      <c r="O50" s="20">
        <f>IF(B50=[1]data!$B$2,D50*0.7+E50*0.5+F50*0.2+G50*0.8+H50+I50*0.2+J50+K50*0.3+L50+M50*0.5+N50*0.2,IF(B50=[1]data!$B$3,D50*0.1+E50*0.4+F50*0.3+G50*0.1+H50+J50+K50*0.5+L50+M50*0.4,IF(B50=[1]data!$B$4,D50*0.6+E50*0.8+F50*0.7+G50+H50+J50+L50+N50,IF(B50=[1]data!$B$5,D50*0.7+E50*0.8+F50+I50*0.7+J50+L50,"zvolte typ stavby"))))</f>
        <v>32</v>
      </c>
      <c r="P50" s="21">
        <f>IF(B50=[1]data!$B$2,(O50*10)/6.4,IF(B50=[1]data!$B$3,(O50*10)/4.8,IF(B50=[1]data!$B$4,(O50*10)/7.1,IF(B50=[1]data!$B$5,(O50*10)/5.2,"zvolte typ stavby"))))</f>
        <v>66.666666666666671</v>
      </c>
      <c r="Q50" s="41">
        <v>21000000</v>
      </c>
      <c r="R50" s="23" t="s">
        <v>84</v>
      </c>
      <c r="S50" s="17"/>
      <c r="T50" s="1" t="s">
        <v>502</v>
      </c>
    </row>
    <row r="51" spans="1:20" ht="30" x14ac:dyDescent="0.25">
      <c r="A51" s="39" t="s">
        <v>85</v>
      </c>
      <c r="B51" s="17" t="s">
        <v>20</v>
      </c>
      <c r="C51" s="18" t="s">
        <v>22</v>
      </c>
      <c r="D51" s="19">
        <v>3</v>
      </c>
      <c r="E51" s="19">
        <v>0</v>
      </c>
      <c r="F51" s="19">
        <v>10</v>
      </c>
      <c r="G51" s="19">
        <v>6</v>
      </c>
      <c r="H51" s="19">
        <v>6</v>
      </c>
      <c r="I51" s="19">
        <v>0</v>
      </c>
      <c r="J51" s="19">
        <v>10</v>
      </c>
      <c r="K51" s="19">
        <v>0</v>
      </c>
      <c r="L51" s="19">
        <v>8</v>
      </c>
      <c r="M51" s="19">
        <v>10</v>
      </c>
      <c r="N51" s="20">
        <v>0</v>
      </c>
      <c r="O51" s="20">
        <f>IF(B51=[1]data!$B$2,D51*0.7+E51*0.5+F51*0.2+G51*0.8+H51+I51*0.2+J51+K51*0.3+L51+M51*0.5+N51*0.2,IF(B51=[1]data!$B$3,D51*0.1+E51*0.4+F51*0.3+G51*0.1+H51+J51+K51*0.5+L51+M51*0.4,IF(B51=[1]data!$B$4,D51*0.6+E51*0.8+F51*0.7+G51+H51+J51+L51+N51,IF(B51=[1]data!$B$5,D51*0.7+E51*0.8+F51+I51*0.7+J51+L51,"zvolte typ stavby"))))</f>
        <v>31.9</v>
      </c>
      <c r="P51" s="21">
        <f>IF(B51=[1]data!$B$2,(O51*10)/6.4,IF(B51=[1]data!$B$3,(O51*10)/4.8,IF(B51=[1]data!$B$4,(O51*10)/7.1,IF(B51=[1]data!$B$5,(O51*10)/5.2,"zvolte typ stavby"))))</f>
        <v>66.458333333333343</v>
      </c>
      <c r="Q51" s="41">
        <v>10000000</v>
      </c>
      <c r="R51" s="23" t="s">
        <v>84</v>
      </c>
      <c r="S51" s="17"/>
      <c r="T51" s="1" t="s">
        <v>484</v>
      </c>
    </row>
    <row r="52" spans="1:20" ht="30" x14ac:dyDescent="0.25">
      <c r="A52" s="16" t="s">
        <v>86</v>
      </c>
      <c r="B52" s="17" t="s">
        <v>20</v>
      </c>
      <c r="C52" s="18" t="s">
        <v>22</v>
      </c>
      <c r="D52" s="19">
        <v>3</v>
      </c>
      <c r="E52" s="19">
        <v>0</v>
      </c>
      <c r="F52" s="19">
        <v>10</v>
      </c>
      <c r="G52" s="19">
        <v>6</v>
      </c>
      <c r="H52" s="19">
        <v>6</v>
      </c>
      <c r="I52" s="19">
        <v>0</v>
      </c>
      <c r="J52" s="19">
        <v>10</v>
      </c>
      <c r="K52" s="19">
        <v>0</v>
      </c>
      <c r="L52" s="19">
        <v>8</v>
      </c>
      <c r="M52" s="19">
        <v>10</v>
      </c>
      <c r="N52" s="20">
        <v>0</v>
      </c>
      <c r="O52" s="20">
        <f>IF(B52=[1]data!$B$2,D52*0.7+E52*0.5+F52*0.2+G52*0.8+H52+I52*0.2+J52+K52*0.3+L52+M52*0.5+N52*0.2,IF(B52=[1]data!$B$3,D52*0.1+E52*0.4+F52*0.3+G52*0.1+H52+J52+K52*0.5+L52+M52*0.4,IF(B52=[1]data!$B$4,D52*0.6+E52*0.8+F52*0.7+G52+H52+J52+L52+N52,IF(B52=[1]data!$B$5,D52*0.7+E52*0.8+F52+I52*0.7+J52+L52,"zvolte typ stavby"))))</f>
        <v>31.9</v>
      </c>
      <c r="P52" s="21">
        <f>IF(B52=[1]data!$B$2,(O52*10)/6.4,IF(B52=[1]data!$B$3,(O52*10)/4.8,IF(B52=[1]data!$B$4,(O52*10)/7.1,IF(B52=[1]data!$B$5,(O52*10)/5.2,"zvolte typ stavby"))))</f>
        <v>66.458333333333343</v>
      </c>
      <c r="Q52" s="22">
        <v>25000000</v>
      </c>
      <c r="R52" s="23"/>
      <c r="S52" s="17"/>
      <c r="T52" s="1" t="s">
        <v>491</v>
      </c>
    </row>
    <row r="53" spans="1:20" ht="30" x14ac:dyDescent="0.25">
      <c r="A53" s="16" t="s">
        <v>87</v>
      </c>
      <c r="B53" s="17" t="s">
        <v>20</v>
      </c>
      <c r="C53" s="18" t="s">
        <v>22</v>
      </c>
      <c r="D53" s="19">
        <v>3</v>
      </c>
      <c r="E53" s="19">
        <v>0</v>
      </c>
      <c r="F53" s="19">
        <v>10</v>
      </c>
      <c r="G53" s="19">
        <v>6</v>
      </c>
      <c r="H53" s="19">
        <v>6</v>
      </c>
      <c r="I53" s="19">
        <v>0</v>
      </c>
      <c r="J53" s="19">
        <v>10</v>
      </c>
      <c r="K53" s="19">
        <v>0</v>
      </c>
      <c r="L53" s="19">
        <v>8</v>
      </c>
      <c r="M53" s="19">
        <v>10</v>
      </c>
      <c r="N53" s="20">
        <v>0</v>
      </c>
      <c r="O53" s="20">
        <f>IF(B53=[1]data!$B$2,D53*0.7+E53*0.5+F53*0.2+G53*0.8+H53+I53*0.2+J53+K53*0.3+L53+M53*0.5+N53*0.2,IF(B53=[1]data!$B$3,D53*0.1+E53*0.4+F53*0.3+G53*0.1+H53+J53+K53*0.5+L53+M53*0.4,IF(B53=[1]data!$B$4,D53*0.6+E53*0.8+F53*0.7+G53+H53+J53+L53+N53,IF(B53=[1]data!$B$5,D53*0.7+E53*0.8+F53+I53*0.7+J53+L53,"zvolte typ stavby"))))</f>
        <v>31.9</v>
      </c>
      <c r="P53" s="21">
        <f>IF(B53=[1]data!$B$2,(O53*10)/6.4,IF(B53=[1]data!$B$3,(O53*10)/4.8,IF(B53=[1]data!$B$4,(O53*10)/7.1,IF(B53=[1]data!$B$5,(O53*10)/5.2,"zvolte typ stavby"))))</f>
        <v>66.458333333333343</v>
      </c>
      <c r="Q53" s="22">
        <v>4295500</v>
      </c>
      <c r="R53" s="23"/>
      <c r="S53" s="17"/>
      <c r="T53" s="1" t="s">
        <v>500</v>
      </c>
    </row>
    <row r="54" spans="1:20" ht="30" x14ac:dyDescent="0.25">
      <c r="A54" s="16" t="s">
        <v>88</v>
      </c>
      <c r="B54" s="17" t="s">
        <v>20</v>
      </c>
      <c r="C54" s="18" t="s">
        <v>22</v>
      </c>
      <c r="D54" s="19">
        <v>3</v>
      </c>
      <c r="E54" s="19">
        <v>0</v>
      </c>
      <c r="F54" s="19">
        <v>10</v>
      </c>
      <c r="G54" s="19">
        <v>6</v>
      </c>
      <c r="H54" s="19">
        <v>6</v>
      </c>
      <c r="I54" s="19">
        <v>0</v>
      </c>
      <c r="J54" s="19">
        <v>10</v>
      </c>
      <c r="K54" s="19">
        <v>0</v>
      </c>
      <c r="L54" s="19">
        <v>8</v>
      </c>
      <c r="M54" s="19">
        <v>10</v>
      </c>
      <c r="N54" s="20">
        <v>0</v>
      </c>
      <c r="O54" s="20">
        <f>IF(B54=[1]data!$B$2,D54*0.7+E54*0.5+F54*0.2+G54*0.8+H54+I54*0.2+J54+K54*0.3+L54+M54*0.5+N54*0.2,IF(B54=[1]data!$B$3,D54*0.1+E54*0.4+F54*0.3+G54*0.1+H54+J54+K54*0.5+L54+M54*0.4,IF(B54=[1]data!$B$4,D54*0.6+E54*0.8+F54*0.7+G54+H54+J54+L54+N54,IF(B54=[1]data!$B$5,D54*0.7+E54*0.8+F54+I54*0.7+J54+L54,"zvolte typ stavby"))))</f>
        <v>31.9</v>
      </c>
      <c r="P54" s="21">
        <f>IF(B54=[1]data!$B$2,(O54*10)/6.4,IF(B54=[1]data!$B$3,(O54*10)/4.8,IF(B54=[1]data!$B$4,(O54*10)/7.1,IF(B54=[1]data!$B$5,(O54*10)/5.2,"zvolte typ stavby"))))</f>
        <v>66.458333333333343</v>
      </c>
      <c r="Q54" s="22">
        <v>10000000</v>
      </c>
      <c r="R54" s="23"/>
      <c r="S54" s="17"/>
      <c r="T54" s="1" t="s">
        <v>483</v>
      </c>
    </row>
    <row r="55" spans="1:20" ht="30" x14ac:dyDescent="0.25">
      <c r="A55" s="16" t="s">
        <v>89</v>
      </c>
      <c r="B55" s="17" t="s">
        <v>20</v>
      </c>
      <c r="C55" s="18" t="s">
        <v>22</v>
      </c>
      <c r="D55" s="19">
        <v>5</v>
      </c>
      <c r="E55" s="19">
        <v>0</v>
      </c>
      <c r="F55" s="19">
        <v>10</v>
      </c>
      <c r="G55" s="19">
        <v>3</v>
      </c>
      <c r="H55" s="19">
        <v>6</v>
      </c>
      <c r="I55" s="19">
        <v>0</v>
      </c>
      <c r="J55" s="19">
        <v>10</v>
      </c>
      <c r="K55" s="19">
        <v>0</v>
      </c>
      <c r="L55" s="19">
        <v>8</v>
      </c>
      <c r="M55" s="19">
        <v>10</v>
      </c>
      <c r="N55" s="20">
        <v>0</v>
      </c>
      <c r="O55" s="20">
        <f>IF(B55=[1]data!$B$2,D55*0.7+E55*0.5+F55*0.2+G55*0.8+H55+I55*0.2+J55+K55*0.3+L55+M55*0.5+N55*0.2,IF(B55=[1]data!$B$3,D55*0.1+E55*0.4+F55*0.3+G55*0.1+H55+J55+K55*0.5+L55+M55*0.4,IF(B55=[1]data!$B$4,D55*0.6+E55*0.8+F55*0.7+G55+H55+J55+L55+N55,IF(B55=[1]data!$B$5,D55*0.7+E55*0.8+F55+I55*0.7+J55+L55,"zvolte typ stavby"))))</f>
        <v>31.8</v>
      </c>
      <c r="P55" s="21">
        <f>IF(B55=[1]data!$B$2,(O55*10)/6.4,IF(B55=[1]data!$B$3,(O55*10)/4.8,IF(B55=[1]data!$B$4,(O55*10)/7.1,IF(B55=[1]data!$B$5,(O55*10)/5.2,"zvolte typ stavby"))))</f>
        <v>66.25</v>
      </c>
      <c r="Q55" s="22">
        <v>11703120</v>
      </c>
      <c r="R55" s="23"/>
      <c r="S55" s="17"/>
      <c r="T55" s="1" t="s">
        <v>503</v>
      </c>
    </row>
    <row r="56" spans="1:20" ht="30" x14ac:dyDescent="0.25">
      <c r="A56" s="31" t="s">
        <v>90</v>
      </c>
      <c r="B56" s="17" t="s">
        <v>20</v>
      </c>
      <c r="C56" s="18" t="s">
        <v>22</v>
      </c>
      <c r="D56" s="19">
        <v>1</v>
      </c>
      <c r="E56" s="19">
        <v>0</v>
      </c>
      <c r="F56" s="19">
        <v>5</v>
      </c>
      <c r="G56" s="19">
        <v>6</v>
      </c>
      <c r="H56" s="19">
        <v>6</v>
      </c>
      <c r="I56" s="19">
        <v>0</v>
      </c>
      <c r="J56" s="19">
        <v>4</v>
      </c>
      <c r="K56" s="19">
        <v>10</v>
      </c>
      <c r="L56" s="19">
        <v>10</v>
      </c>
      <c r="M56" s="19">
        <v>10</v>
      </c>
      <c r="N56" s="20">
        <v>0</v>
      </c>
      <c r="O56" s="20">
        <f>IF(B56=[1]data!$B$2,D56*0.7+E56*0.5+F56*0.2+G56*0.8+H56+I56*0.2+J56+K56*0.3+L56+M56*0.5+N56*0.2,IF(B56=[1]data!$B$3,D56*0.1+E56*0.4+F56*0.3+G56*0.1+H56+J56+K56*0.5+L56+M56*0.4,IF(B56=[1]data!$B$4,D56*0.6+E56*0.8+F56*0.7+G56+H56+J56+L56+N56,IF(B56=[1]data!$B$5,D56*0.7+E56*0.8+F56+I56*0.7+J56+L56,"zvolte typ stavby"))))</f>
        <v>31.2</v>
      </c>
      <c r="P56" s="21">
        <f>IF(B56=[1]data!$B$2,(O56*10)/6.4,IF(B56=[1]data!$B$3,(O56*10)/4.8,IF(B56=[1]data!$B$4,(O56*10)/7.1,IF(B56=[1]data!$B$5,(O56*10)/5.2,"zvolte typ stavby"))))</f>
        <v>65</v>
      </c>
      <c r="Q56" s="41">
        <v>16398735.92</v>
      </c>
      <c r="R56" s="23" t="s">
        <v>84</v>
      </c>
      <c r="S56" s="17"/>
      <c r="T56" s="1" t="s">
        <v>489</v>
      </c>
    </row>
    <row r="57" spans="1:20" ht="30" x14ac:dyDescent="0.25">
      <c r="A57" s="34" t="s">
        <v>91</v>
      </c>
      <c r="B57" s="17" t="s">
        <v>20</v>
      </c>
      <c r="C57" s="18" t="s">
        <v>22</v>
      </c>
      <c r="D57" s="19">
        <v>2</v>
      </c>
      <c r="E57" s="19">
        <v>0</v>
      </c>
      <c r="F57" s="19">
        <v>5</v>
      </c>
      <c r="G57" s="19">
        <v>6</v>
      </c>
      <c r="H57" s="19">
        <v>6</v>
      </c>
      <c r="I57" s="19">
        <v>0</v>
      </c>
      <c r="J57" s="19">
        <v>7</v>
      </c>
      <c r="K57" s="19">
        <v>10</v>
      </c>
      <c r="L57" s="19">
        <v>10</v>
      </c>
      <c r="M57" s="19">
        <v>0</v>
      </c>
      <c r="N57" s="20">
        <v>0</v>
      </c>
      <c r="O57" s="20">
        <f>IF(B57=[1]data!$B$2,D57*0.7+E57*0.5+F57*0.2+G57*0.8+H57+I57*0.2+J57+K57*0.3+L57+M57*0.5+N57*0.2,IF(B57=[1]data!$B$3,D57*0.1+E57*0.4+F57*0.3+G57*0.1+H57+J57+K57*0.5+L57+M57*0.4,IF(B57=[1]data!$B$4,D57*0.6+E57*0.8+F57*0.7+G57+H57+J57+L57+N57,IF(B57=[1]data!$B$5,D57*0.7+E57*0.8+F57+I57*0.7+J57+L57,"zvolte typ stavby"))))</f>
        <v>30.3</v>
      </c>
      <c r="P57" s="21">
        <f>IF(B57=[1]data!$B$2,(O57*10)/6.4,IF(B57=[1]data!$B$3,(O57*10)/4.8,IF(B57=[1]data!$B$4,(O57*10)/7.1,IF(B57=[1]data!$B$5,(O57*10)/5.2,"zvolte typ stavby"))))</f>
        <v>63.125</v>
      </c>
      <c r="Q57" s="22">
        <v>21508000</v>
      </c>
      <c r="R57" s="23" t="s">
        <v>92</v>
      </c>
      <c r="S57" s="17"/>
      <c r="T57" s="1" t="s">
        <v>493</v>
      </c>
    </row>
    <row r="58" spans="1:20" ht="30" x14ac:dyDescent="0.25">
      <c r="A58" s="42" t="s">
        <v>93</v>
      </c>
      <c r="B58" s="17" t="s">
        <v>20</v>
      </c>
      <c r="C58" s="18" t="s">
        <v>22</v>
      </c>
      <c r="D58" s="19">
        <v>2</v>
      </c>
      <c r="E58" s="19">
        <v>0</v>
      </c>
      <c r="F58" s="19">
        <v>10</v>
      </c>
      <c r="G58" s="19">
        <v>10</v>
      </c>
      <c r="H58" s="19">
        <v>10</v>
      </c>
      <c r="I58" s="19">
        <v>10</v>
      </c>
      <c r="J58" s="19">
        <v>7</v>
      </c>
      <c r="K58" s="19">
        <v>0</v>
      </c>
      <c r="L58" s="19">
        <v>5</v>
      </c>
      <c r="M58" s="19">
        <v>10</v>
      </c>
      <c r="N58" s="20">
        <v>2</v>
      </c>
      <c r="O58" s="20">
        <f>IF(B58=[1]data!$B$2,D58*0.7+E58*0.5+F58*0.2+G58*0.8+H58+I58*0.2+J58+K58*0.3+L58+M58*0.5+N58*0.2,IF(B58=[1]data!$B$3,D58*0.1+E58*0.4+F58*0.3+G58*0.1+H58+J58+K58*0.5+L58+M58*0.4,IF(B58=[1]data!$B$4,D58*0.6+E58*0.8+F58*0.7+G58+H58+J58+L58+N58,IF(B58=[1]data!$B$5,D58*0.7+E58*0.8+F58+I58*0.7+J58+L58,"zvolte typ stavby"))))</f>
        <v>30.2</v>
      </c>
      <c r="P58" s="21">
        <f>IF(B58=[1]data!$B$2,(O58*10)/6.4,IF(B58=[1]data!$B$3,(O58*10)/4.8,IF(B58=[1]data!$B$4,(O58*10)/7.1,IF(B58=[1]data!$B$5,(O58*10)/5.2,"zvolte typ stavby"))))</f>
        <v>62.916666666666671</v>
      </c>
      <c r="Q58" s="22">
        <v>20000000</v>
      </c>
      <c r="R58" s="23"/>
      <c r="S58" s="17"/>
      <c r="T58" s="1"/>
    </row>
    <row r="59" spans="1:20" ht="30" x14ac:dyDescent="0.25">
      <c r="A59" s="16" t="s">
        <v>94</v>
      </c>
      <c r="B59" s="17" t="s">
        <v>20</v>
      </c>
      <c r="C59" s="18" t="s">
        <v>22</v>
      </c>
      <c r="D59" s="19">
        <v>1</v>
      </c>
      <c r="E59" s="19">
        <v>0</v>
      </c>
      <c r="F59" s="19">
        <v>5</v>
      </c>
      <c r="G59" s="19">
        <v>3</v>
      </c>
      <c r="H59" s="19">
        <v>6</v>
      </c>
      <c r="I59" s="19">
        <v>0</v>
      </c>
      <c r="J59" s="19">
        <v>10</v>
      </c>
      <c r="K59" s="19">
        <v>0</v>
      </c>
      <c r="L59" s="19">
        <v>8</v>
      </c>
      <c r="M59" s="19">
        <v>10</v>
      </c>
      <c r="N59" s="20">
        <v>0</v>
      </c>
      <c r="O59" s="20">
        <f>IF(B59=[1]data!$B$2,D59*0.7+E59*0.5+F59*0.2+G59*0.8+H59+I59*0.2+J59+K59*0.3+L59+M59*0.5+N59*0.2,IF(B59=[1]data!$B$3,D59*0.1+E59*0.4+F59*0.3+G59*0.1+H59+J59+K59*0.5+L59+M59*0.4,IF(B59=[1]data!$B$4,D59*0.6+E59*0.8+F59*0.7+G59+H59+J59+L59+N59,IF(B59=[1]data!$B$5,D59*0.7+E59*0.8+F59+I59*0.7+J59+L59,"zvolte typ stavby"))))</f>
        <v>29.9</v>
      </c>
      <c r="P59" s="21">
        <f>IF(B59=[1]data!$B$2,(O59*10)/6.4,IF(B59=[1]data!$B$3,(O59*10)/4.8,IF(B59=[1]data!$B$4,(O59*10)/7.1,IF(B59=[1]data!$B$5,(O59*10)/5.2,"zvolte typ stavby"))))</f>
        <v>62.291666666666671</v>
      </c>
      <c r="Q59" s="22">
        <v>13807955.65</v>
      </c>
      <c r="R59" s="23"/>
      <c r="S59" s="17"/>
      <c r="T59" s="1" t="s">
        <v>504</v>
      </c>
    </row>
    <row r="60" spans="1:20" ht="30" x14ac:dyDescent="0.25">
      <c r="A60" s="34" t="s">
        <v>95</v>
      </c>
      <c r="B60" s="17" t="s">
        <v>20</v>
      </c>
      <c r="C60" s="18" t="s">
        <v>22</v>
      </c>
      <c r="D60" s="19">
        <v>2</v>
      </c>
      <c r="E60" s="19">
        <v>0</v>
      </c>
      <c r="F60" s="19">
        <v>5</v>
      </c>
      <c r="G60" s="19">
        <v>6</v>
      </c>
      <c r="H60" s="19">
        <v>6</v>
      </c>
      <c r="I60" s="19">
        <v>0</v>
      </c>
      <c r="J60" s="19">
        <v>4</v>
      </c>
      <c r="K60" s="19">
        <v>10</v>
      </c>
      <c r="L60" s="19">
        <v>8</v>
      </c>
      <c r="M60" s="19">
        <v>10</v>
      </c>
      <c r="N60" s="20">
        <v>0</v>
      </c>
      <c r="O60" s="20">
        <f>IF(B60=[1]data!$B$2,D60*0.7+E60*0.5+F60*0.2+G60*0.8+H60+I60*0.2+J60+K60*0.3+L60+M60*0.5+N60*0.2,IF(B60=[1]data!$B$3,D60*0.1+E60*0.4+F60*0.3+G60*0.1+H60+J60+K60*0.5+L60+M60*0.4,IF(B60=[1]data!$B$4,D60*0.6+E60*0.8+F60*0.7+G60+H60+J60+L60+N60,IF(B60=[1]data!$B$5,D60*0.7+E60*0.8+F60+I60*0.7+J60+L60,"zvolte typ stavby"))))</f>
        <v>29.3</v>
      </c>
      <c r="P60" s="21">
        <f>IF(B60=[1]data!$B$2,(O60*10)/6.4,IF(B60=[1]data!$B$3,(O60*10)/4.8,IF(B60=[1]data!$B$4,(O60*10)/7.1,IF(B60=[1]data!$B$5,(O60*10)/5.2,"zvolte typ stavby"))))</f>
        <v>61.041666666666671</v>
      </c>
      <c r="Q60" s="22">
        <v>15000000</v>
      </c>
      <c r="R60" s="23"/>
      <c r="S60" s="17"/>
      <c r="T60" s="1" t="s">
        <v>482</v>
      </c>
    </row>
    <row r="61" spans="1:20" ht="30" x14ac:dyDescent="0.25">
      <c r="A61" s="16" t="s">
        <v>96</v>
      </c>
      <c r="B61" s="17" t="s">
        <v>20</v>
      </c>
      <c r="C61" s="18" t="s">
        <v>22</v>
      </c>
      <c r="D61" s="19">
        <v>2</v>
      </c>
      <c r="E61" s="19">
        <v>0</v>
      </c>
      <c r="F61" s="19">
        <v>5</v>
      </c>
      <c r="G61" s="19">
        <v>6</v>
      </c>
      <c r="H61" s="19">
        <v>6</v>
      </c>
      <c r="I61" s="19">
        <v>0</v>
      </c>
      <c r="J61" s="19">
        <v>4</v>
      </c>
      <c r="K61" s="19">
        <v>10</v>
      </c>
      <c r="L61" s="19">
        <v>8</v>
      </c>
      <c r="M61" s="19">
        <v>10</v>
      </c>
      <c r="N61" s="20">
        <v>0</v>
      </c>
      <c r="O61" s="20">
        <f>IF(B61=[1]data!$B$2,D61*0.7+E61*0.5+F61*0.2+G61*0.8+H61+I61*0.2+J61+K61*0.3+L61+M61*0.5+N61*0.2,IF(B61=[1]data!$B$3,D61*0.1+E61*0.4+F61*0.3+G61*0.1+H61+J61+K61*0.5+L61+M61*0.4,IF(B61=[1]data!$B$4,D61*0.6+E61*0.8+F61*0.7+G61+H61+J61+L61+N61,IF(B61=[1]data!$B$5,D61*0.7+E61*0.8+F61+I61*0.7+J61+L61,"zvolte typ stavby"))))</f>
        <v>29.3</v>
      </c>
      <c r="P61" s="21">
        <f>IF(B61=[1]data!$B$2,(O61*10)/6.4,IF(B61=[1]data!$B$3,(O61*10)/4.8,IF(B61=[1]data!$B$4,(O61*10)/7.1,IF(B61=[1]data!$B$5,(O61*10)/5.2,"zvolte typ stavby"))))</f>
        <v>61.041666666666671</v>
      </c>
      <c r="Q61" s="22">
        <v>10406000</v>
      </c>
      <c r="R61" s="23"/>
      <c r="S61" s="17"/>
      <c r="T61" s="1" t="s">
        <v>493</v>
      </c>
    </row>
    <row r="62" spans="1:20" ht="30" x14ac:dyDescent="0.25">
      <c r="A62" s="24" t="s">
        <v>97</v>
      </c>
      <c r="B62" s="17" t="s">
        <v>20</v>
      </c>
      <c r="C62" s="18" t="s">
        <v>22</v>
      </c>
      <c r="D62" s="19">
        <v>2</v>
      </c>
      <c r="E62" s="19">
        <v>0</v>
      </c>
      <c r="F62" s="19">
        <v>5</v>
      </c>
      <c r="G62" s="19">
        <v>6</v>
      </c>
      <c r="H62" s="19">
        <v>6</v>
      </c>
      <c r="I62" s="19">
        <v>0</v>
      </c>
      <c r="J62" s="19">
        <v>7</v>
      </c>
      <c r="K62" s="19">
        <v>10</v>
      </c>
      <c r="L62" s="19">
        <v>5</v>
      </c>
      <c r="M62" s="19">
        <v>10</v>
      </c>
      <c r="N62" s="20">
        <v>0</v>
      </c>
      <c r="O62" s="20">
        <f>IF(B62=[1]data!$B$2,D62*0.7+E62*0.5+F62*0.2+G62*0.8+H62+I62*0.2+J62+K62*0.3+L62+M62*0.5+N62*0.2,IF(B62=[1]data!$B$3,D62*0.1+E62*0.4+F62*0.3+G62*0.1+H62+J62+K62*0.5+L62+M62*0.4,IF(B62=[1]data!$B$4,D62*0.6+E62*0.8+F62*0.7+G62+H62+J62+L62+N62,IF(B62=[1]data!$B$5,D62*0.7+E62*0.8+F62+I62*0.7+J62+L62,"zvolte typ stavby"))))</f>
        <v>29.3</v>
      </c>
      <c r="P62" s="21">
        <f>IF(B62=[1]data!$B$2,(O62*10)/6.4,IF(B62=[1]data!$B$3,(O62*10)/4.8,IF(B62=[1]data!$B$4,(O62*10)/7.1,IF(B62=[1]data!$B$5,(O62*10)/5.2,"zvolte typ stavby"))))</f>
        <v>61.041666666666671</v>
      </c>
      <c r="Q62" s="22">
        <v>54269000</v>
      </c>
      <c r="R62" s="23"/>
      <c r="S62" s="17"/>
      <c r="T62" s="1" t="s">
        <v>490</v>
      </c>
    </row>
    <row r="63" spans="1:20" ht="30" x14ac:dyDescent="0.25">
      <c r="A63" s="16" t="s">
        <v>98</v>
      </c>
      <c r="B63" s="17" t="s">
        <v>20</v>
      </c>
      <c r="C63" s="18" t="s">
        <v>22</v>
      </c>
      <c r="D63" s="19">
        <v>6</v>
      </c>
      <c r="E63" s="19">
        <v>0</v>
      </c>
      <c r="F63" s="19">
        <v>5</v>
      </c>
      <c r="G63" s="19">
        <v>10</v>
      </c>
      <c r="H63" s="19">
        <v>10</v>
      </c>
      <c r="I63" s="19">
        <v>0</v>
      </c>
      <c r="J63" s="19">
        <v>10</v>
      </c>
      <c r="K63" s="19">
        <v>0</v>
      </c>
      <c r="L63" s="19">
        <v>2</v>
      </c>
      <c r="M63" s="19">
        <v>10</v>
      </c>
      <c r="N63" s="20">
        <v>0</v>
      </c>
      <c r="O63" s="20">
        <f>IF(B63=[1]data!$B$2,D63*0.7+E63*0.5+F63*0.2+G63*0.8+H63+I63*0.2+J63+K63*0.3+L63+M63*0.5+N63*0.2,IF(B63=[1]data!$B$3,D63*0.1+E63*0.4+F63*0.3+G63*0.1+H63+J63+K63*0.5+L63+M63*0.4,IF(B63=[1]data!$B$4,D63*0.6+E63*0.8+F63*0.7+G63+H63+J63+L63+N63,IF(B63=[1]data!$B$5,D63*0.7+E63*0.8+F63+I63*0.7+J63+L63,"zvolte typ stavby"))))</f>
        <v>29.1</v>
      </c>
      <c r="P63" s="21">
        <f>IF(B63=[1]data!$B$2,(O63*10)/6.4,IF(B63=[1]data!$B$3,(O63*10)/4.8,IF(B63=[1]data!$B$4,(O63*10)/7.1,IF(B63=[1]data!$B$5,(O63*10)/5.2,"zvolte typ stavby"))))</f>
        <v>60.625</v>
      </c>
      <c r="Q63" s="22">
        <v>80000000</v>
      </c>
      <c r="R63" s="23"/>
      <c r="S63" s="17"/>
      <c r="T63" s="1" t="s">
        <v>486</v>
      </c>
    </row>
    <row r="64" spans="1:20" ht="30" x14ac:dyDescent="0.25">
      <c r="A64" s="16" t="s">
        <v>99</v>
      </c>
      <c r="B64" s="17" t="s">
        <v>20</v>
      </c>
      <c r="C64" s="18" t="s">
        <v>22</v>
      </c>
      <c r="D64" s="19">
        <v>4</v>
      </c>
      <c r="E64" s="19">
        <v>0</v>
      </c>
      <c r="F64" s="19">
        <v>10</v>
      </c>
      <c r="G64" s="19">
        <v>6</v>
      </c>
      <c r="H64" s="19">
        <v>6</v>
      </c>
      <c r="I64" s="19">
        <v>0</v>
      </c>
      <c r="J64" s="19">
        <v>10</v>
      </c>
      <c r="K64" s="19">
        <v>0</v>
      </c>
      <c r="L64" s="19">
        <v>5</v>
      </c>
      <c r="M64" s="19">
        <v>10</v>
      </c>
      <c r="N64" s="20">
        <v>0</v>
      </c>
      <c r="O64" s="20">
        <f>IF(B64=[1]data!$B$2,D64*0.7+E64*0.5+F64*0.2+G64*0.8+H64+I64*0.2+J64+K64*0.3+L64+M64*0.5+N64*0.2,IF(B64=[1]data!$B$3,D64*0.1+E64*0.4+F64*0.3+G64*0.1+H64+J64+K64*0.5+L64+M64*0.4,IF(B64=[1]data!$B$4,D64*0.6+E64*0.8+F64*0.7+G64+H64+J64+L64+N64,IF(B64=[1]data!$B$5,D64*0.7+E64*0.8+F64+I64*0.7+J64+L64,"zvolte typ stavby"))))</f>
        <v>29</v>
      </c>
      <c r="P64" s="21">
        <f>IF(B64=[1]data!$B$2,(O64*10)/6.4,IF(B64=[1]data!$B$3,(O64*10)/4.8,IF(B64=[1]data!$B$4,(O64*10)/7.1,IF(B64=[1]data!$B$5,(O64*10)/5.2,"zvolte typ stavby"))))</f>
        <v>60.416666666666671</v>
      </c>
      <c r="Q64" s="22">
        <v>59800000</v>
      </c>
      <c r="R64" s="23"/>
      <c r="S64" s="17"/>
      <c r="T64" s="1" t="s">
        <v>484</v>
      </c>
    </row>
    <row r="65" spans="1:20" ht="30" x14ac:dyDescent="0.25">
      <c r="A65" s="42" t="s">
        <v>100</v>
      </c>
      <c r="B65" s="17" t="s">
        <v>20</v>
      </c>
      <c r="C65" s="18" t="s">
        <v>22</v>
      </c>
      <c r="D65" s="19">
        <v>3</v>
      </c>
      <c r="E65" s="19">
        <v>0</v>
      </c>
      <c r="F65" s="19">
        <v>10</v>
      </c>
      <c r="G65" s="19">
        <v>6</v>
      </c>
      <c r="H65" s="19">
        <v>6</v>
      </c>
      <c r="I65" s="19">
        <v>0</v>
      </c>
      <c r="J65" s="19">
        <v>10</v>
      </c>
      <c r="K65" s="19">
        <v>0</v>
      </c>
      <c r="L65" s="19">
        <v>5</v>
      </c>
      <c r="M65" s="19">
        <v>10</v>
      </c>
      <c r="N65" s="20">
        <v>0</v>
      </c>
      <c r="O65" s="20">
        <f>IF(B65=[1]data!$B$2,D65*0.7+E65*0.5+F65*0.2+G65*0.8+H65+I65*0.2+J65+K65*0.3+L65+M65*0.5+N65*0.2,IF(B65=[1]data!$B$3,D65*0.1+E65*0.4+F65*0.3+G65*0.1+H65+J65+K65*0.5+L65+M65*0.4,IF(B65=[1]data!$B$4,D65*0.6+E65*0.8+F65*0.7+G65+H65+J65+L65+N65,IF(B65=[1]data!$B$5,D65*0.7+E65*0.8+F65+I65*0.7+J65+L65,"zvolte typ stavby"))))</f>
        <v>28.9</v>
      </c>
      <c r="P65" s="21">
        <f>IF(B65=[1]data!$B$2,(O65*10)/6.4,IF(B65=[1]data!$B$3,(O65*10)/4.8,IF(B65=[1]data!$B$4,(O65*10)/7.1,IF(B65=[1]data!$B$5,(O65*10)/5.2,"zvolte typ stavby"))))</f>
        <v>60.208333333333336</v>
      </c>
      <c r="Q65" s="22">
        <v>70000000</v>
      </c>
      <c r="R65" s="23"/>
      <c r="S65" s="17"/>
      <c r="T65" s="1" t="s">
        <v>505</v>
      </c>
    </row>
    <row r="66" spans="1:20" ht="30" x14ac:dyDescent="0.25">
      <c r="A66" s="16" t="s">
        <v>101</v>
      </c>
      <c r="B66" s="17" t="s">
        <v>20</v>
      </c>
      <c r="C66" s="18" t="s">
        <v>22</v>
      </c>
      <c r="D66" s="19">
        <v>3</v>
      </c>
      <c r="E66" s="19">
        <v>0</v>
      </c>
      <c r="F66" s="19">
        <v>10</v>
      </c>
      <c r="G66" s="19">
        <v>6</v>
      </c>
      <c r="H66" s="19">
        <v>6</v>
      </c>
      <c r="I66" s="19">
        <v>0</v>
      </c>
      <c r="J66" s="19">
        <v>10</v>
      </c>
      <c r="K66" s="19">
        <v>0</v>
      </c>
      <c r="L66" s="19">
        <v>5</v>
      </c>
      <c r="M66" s="19">
        <v>10</v>
      </c>
      <c r="N66" s="20">
        <v>0</v>
      </c>
      <c r="O66" s="20">
        <f>IF(B66=[1]data!$B$2,D66*0.7+E66*0.5+F66*0.2+G66*0.8+H66+I66*0.2+J66+K66*0.3+L66+M66*0.5+N66*0.2,IF(B66=[1]data!$B$3,D66*0.1+E66*0.4+F66*0.3+G66*0.1+H66+J66+K66*0.5+L66+M66*0.4,IF(B66=[1]data!$B$4,D66*0.6+E66*0.8+F66*0.7+G66+H66+J66+L66+N66,IF(B66=[1]data!$B$5,D66*0.7+E66*0.8+F66+I66*0.7+J66+L66,"zvolte typ stavby"))))</f>
        <v>28.9</v>
      </c>
      <c r="P66" s="21">
        <f>IF(B66=[1]data!$B$2,(O66*10)/6.4,IF(B66=[1]data!$B$3,(O66*10)/4.8,IF(B66=[1]data!$B$4,(O66*10)/7.1,IF(B66=[1]data!$B$5,(O66*10)/5.2,"zvolte typ stavby"))))</f>
        <v>60.208333333333336</v>
      </c>
      <c r="Q66" s="22">
        <v>10000000</v>
      </c>
      <c r="R66" s="23"/>
      <c r="S66" s="17"/>
      <c r="T66" s="1" t="s">
        <v>491</v>
      </c>
    </row>
    <row r="67" spans="1:20" ht="30" x14ac:dyDescent="0.25">
      <c r="A67" s="16" t="s">
        <v>102</v>
      </c>
      <c r="B67" s="17" t="s">
        <v>20</v>
      </c>
      <c r="C67" s="18" t="s">
        <v>22</v>
      </c>
      <c r="D67" s="19">
        <v>3</v>
      </c>
      <c r="E67" s="19">
        <v>0</v>
      </c>
      <c r="F67" s="19">
        <v>5</v>
      </c>
      <c r="G67" s="19">
        <v>10</v>
      </c>
      <c r="H67" s="19">
        <v>10</v>
      </c>
      <c r="I67" s="19">
        <v>0</v>
      </c>
      <c r="J67" s="19">
        <v>7</v>
      </c>
      <c r="K67" s="19">
        <v>0</v>
      </c>
      <c r="L67" s="19">
        <v>5</v>
      </c>
      <c r="M67" s="19">
        <v>10</v>
      </c>
      <c r="N67" s="20">
        <v>0</v>
      </c>
      <c r="O67" s="20">
        <f>IF(B67=[1]data!$B$2,D67*0.7+E67*0.5+F67*0.2+G67*0.8+H67+I67*0.2+J67+K67*0.3+L67+M67*0.5+N67*0.2,IF(B67=[1]data!$B$3,D67*0.1+E67*0.4+F67*0.3+G67*0.1+H67+J67+K67*0.5+L67+M67*0.4,IF(B67=[1]data!$B$4,D67*0.6+E67*0.8+F67*0.7+G67+H67+J67+L67+N67,IF(B67=[1]data!$B$5,D67*0.7+E67*0.8+F67+I67*0.7+J67+L67,"zvolte typ stavby"))))</f>
        <v>28.8</v>
      </c>
      <c r="P67" s="21">
        <f>IF(B67=[1]data!$B$2,(O67*10)/6.4,IF(B67=[1]data!$B$3,(O67*10)/4.8,IF(B67=[1]data!$B$4,(O67*10)/7.1,IF(B67=[1]data!$B$5,(O67*10)/5.2,"zvolte typ stavby"))))</f>
        <v>60</v>
      </c>
      <c r="Q67" s="22">
        <v>6957500</v>
      </c>
      <c r="R67" s="23"/>
      <c r="S67" s="17"/>
      <c r="T67" s="1" t="s">
        <v>500</v>
      </c>
    </row>
    <row r="68" spans="1:20" ht="30" x14ac:dyDescent="0.25">
      <c r="A68" s="16" t="s">
        <v>103</v>
      </c>
      <c r="B68" s="17" t="s">
        <v>20</v>
      </c>
      <c r="C68" s="18" t="s">
        <v>22</v>
      </c>
      <c r="D68" s="19">
        <v>5</v>
      </c>
      <c r="E68" s="19">
        <v>0</v>
      </c>
      <c r="F68" s="19">
        <v>10</v>
      </c>
      <c r="G68" s="19">
        <v>3</v>
      </c>
      <c r="H68" s="19">
        <v>6</v>
      </c>
      <c r="I68" s="19">
        <v>0</v>
      </c>
      <c r="J68" s="19">
        <v>7</v>
      </c>
      <c r="K68" s="19">
        <v>0</v>
      </c>
      <c r="L68" s="19">
        <v>8</v>
      </c>
      <c r="M68" s="19">
        <v>10</v>
      </c>
      <c r="N68" s="20">
        <v>0</v>
      </c>
      <c r="O68" s="20">
        <f>IF(B68=[1]data!$B$2,D68*0.7+E68*0.5+F68*0.2+G68*0.8+H68+I68*0.2+J68+K68*0.3+L68+M68*0.5+N68*0.2,IF(B68=[1]data!$B$3,D68*0.1+E68*0.4+F68*0.3+G68*0.1+H68+J68+K68*0.5+L68+M68*0.4,IF(B68=[1]data!$B$4,D68*0.6+E68*0.8+F68*0.7+G68+H68+J68+L68+N68,IF(B68=[1]data!$B$5,D68*0.7+E68*0.8+F68+I68*0.7+J68+L68,"zvolte typ stavby"))))</f>
        <v>28.8</v>
      </c>
      <c r="P68" s="21">
        <f>IF(B68=[1]data!$B$2,(O68*10)/6.4,IF(B68=[1]data!$B$3,(O68*10)/4.8,IF(B68=[1]data!$B$4,(O68*10)/7.1,IF(B68=[1]data!$B$5,(O68*10)/5.2,"zvolte typ stavby"))))</f>
        <v>60</v>
      </c>
      <c r="Q68" s="22">
        <v>8470000</v>
      </c>
      <c r="R68" s="23"/>
      <c r="S68" s="17"/>
      <c r="T68" s="1" t="s">
        <v>504</v>
      </c>
    </row>
    <row r="69" spans="1:20" ht="30" x14ac:dyDescent="0.25">
      <c r="A69" s="16" t="s">
        <v>104</v>
      </c>
      <c r="B69" s="17" t="s">
        <v>20</v>
      </c>
      <c r="C69" s="18" t="s">
        <v>22</v>
      </c>
      <c r="D69" s="19">
        <v>4</v>
      </c>
      <c r="E69" s="19">
        <v>0</v>
      </c>
      <c r="F69" s="19">
        <v>10</v>
      </c>
      <c r="G69" s="19">
        <v>3</v>
      </c>
      <c r="H69" s="19">
        <v>6</v>
      </c>
      <c r="I69" s="19">
        <v>0</v>
      </c>
      <c r="J69" s="19">
        <v>10</v>
      </c>
      <c r="K69" s="19">
        <v>0</v>
      </c>
      <c r="L69" s="19">
        <v>5</v>
      </c>
      <c r="M69" s="19">
        <v>10</v>
      </c>
      <c r="N69" s="20">
        <v>0</v>
      </c>
      <c r="O69" s="20">
        <f>IF(B69=[1]data!$B$2,D69*0.7+E69*0.5+F69*0.2+G69*0.8+H69+I69*0.2+J69+K69*0.3+L69+M69*0.5+N69*0.2,IF(B69=[1]data!$B$3,D69*0.1+E69*0.4+F69*0.3+G69*0.1+H69+J69+K69*0.5+L69+M69*0.4,IF(B69=[1]data!$B$4,D69*0.6+E69*0.8+F69*0.7+G69+H69+J69+L69+N69,IF(B69=[1]data!$B$5,D69*0.7+E69*0.8+F69+I69*0.7+J69+L69,"zvolte typ stavby"))))</f>
        <v>28.7</v>
      </c>
      <c r="P69" s="21">
        <f>IF(B69=[1]data!$B$2,(O69*10)/6.4,IF(B69=[1]data!$B$3,(O69*10)/4.8,IF(B69=[1]data!$B$4,(O69*10)/7.1,IF(B69=[1]data!$B$5,(O69*10)/5.2,"zvolte typ stavby"))))</f>
        <v>59.791666666666671</v>
      </c>
      <c r="Q69" s="22">
        <v>25000000</v>
      </c>
      <c r="R69" s="23"/>
      <c r="S69" s="17"/>
      <c r="T69" s="1" t="s">
        <v>482</v>
      </c>
    </row>
    <row r="70" spans="1:20" ht="30" x14ac:dyDescent="0.25">
      <c r="A70" s="16" t="s">
        <v>105</v>
      </c>
      <c r="B70" s="17" t="s">
        <v>20</v>
      </c>
      <c r="C70" s="18" t="s">
        <v>22</v>
      </c>
      <c r="D70" s="19">
        <v>3</v>
      </c>
      <c r="E70" s="19">
        <v>0</v>
      </c>
      <c r="F70" s="19">
        <v>10</v>
      </c>
      <c r="G70" s="19">
        <v>3</v>
      </c>
      <c r="H70" s="19">
        <v>6</v>
      </c>
      <c r="I70" s="19">
        <v>0</v>
      </c>
      <c r="J70" s="19">
        <v>10</v>
      </c>
      <c r="K70" s="19">
        <v>0</v>
      </c>
      <c r="L70" s="19">
        <v>5</v>
      </c>
      <c r="M70" s="19">
        <v>10</v>
      </c>
      <c r="N70" s="20">
        <v>0</v>
      </c>
      <c r="O70" s="20">
        <f>IF(B70=[1]data!$B$2,D70*0.7+E70*0.5+F70*0.2+G70*0.8+H70+I70*0.2+J70+K70*0.3+L70+M70*0.5+N70*0.2,IF(B70=[1]data!$B$3,D70*0.1+E70*0.4+F70*0.3+G70*0.1+H70+J70+K70*0.5+L70+M70*0.4,IF(B70=[1]data!$B$4,D70*0.6+E70*0.8+F70*0.7+G70+H70+J70+L70+N70,IF(B70=[1]data!$B$5,D70*0.7+E70*0.8+F70+I70*0.7+J70+L70,"zvolte typ stavby"))))</f>
        <v>28.6</v>
      </c>
      <c r="P70" s="21">
        <f>IF(B70=[1]data!$B$2,(O70*10)/6.4,IF(B70=[1]data!$B$3,(O70*10)/4.8,IF(B70=[1]data!$B$4,(O70*10)/7.1,IF(B70=[1]data!$B$5,(O70*10)/5.2,"zvolte typ stavby"))))</f>
        <v>59.583333333333336</v>
      </c>
      <c r="Q70" s="22">
        <v>16460000</v>
      </c>
      <c r="R70" s="23"/>
      <c r="S70" s="17"/>
      <c r="T70" s="1" t="s">
        <v>478</v>
      </c>
    </row>
    <row r="71" spans="1:20" ht="30" x14ac:dyDescent="0.25">
      <c r="A71" s="16" t="s">
        <v>106</v>
      </c>
      <c r="B71" s="17" t="s">
        <v>20</v>
      </c>
      <c r="C71" s="18" t="s">
        <v>22</v>
      </c>
      <c r="D71" s="19">
        <v>4</v>
      </c>
      <c r="E71" s="19">
        <v>0</v>
      </c>
      <c r="F71" s="19">
        <v>5</v>
      </c>
      <c r="G71" s="19">
        <v>6</v>
      </c>
      <c r="H71" s="19">
        <v>6</v>
      </c>
      <c r="I71" s="19">
        <v>0</v>
      </c>
      <c r="J71" s="19">
        <v>10</v>
      </c>
      <c r="K71" s="19">
        <v>0</v>
      </c>
      <c r="L71" s="19">
        <v>5</v>
      </c>
      <c r="M71" s="19">
        <v>10</v>
      </c>
      <c r="N71" s="20">
        <v>0</v>
      </c>
      <c r="O71" s="20">
        <f>IF(B71=[1]data!$B$2,D71*0.7+E71*0.5+F71*0.2+G71*0.8+H71+I71*0.2+J71+K71*0.3+L71+M71*0.5+N71*0.2,IF(B71=[1]data!$B$3,D71*0.1+E71*0.4+F71*0.3+G71*0.1+H71+J71+K71*0.5+L71+M71*0.4,IF(B71=[1]data!$B$4,D71*0.6+E71*0.8+F71*0.7+G71+H71+J71+L71+N71,IF(B71=[1]data!$B$5,D71*0.7+E71*0.8+F71+I71*0.7+J71+L71,"zvolte typ stavby"))))</f>
        <v>27.5</v>
      </c>
      <c r="P71" s="21">
        <f>IF(B71=[1]data!$B$2,(O71*10)/6.4,IF(B71=[1]data!$B$3,(O71*10)/4.8,IF(B71=[1]data!$B$4,(O71*10)/7.1,IF(B71=[1]data!$B$5,(O71*10)/5.2,"zvolte typ stavby"))))</f>
        <v>57.291666666666671</v>
      </c>
      <c r="Q71" s="22">
        <v>110000000</v>
      </c>
      <c r="R71" s="23"/>
      <c r="S71" s="17"/>
      <c r="T71" s="1" t="s">
        <v>505</v>
      </c>
    </row>
    <row r="72" spans="1:20" ht="30" x14ac:dyDescent="0.25">
      <c r="A72" s="16" t="s">
        <v>107</v>
      </c>
      <c r="B72" s="17" t="s">
        <v>20</v>
      </c>
      <c r="C72" s="18" t="s">
        <v>22</v>
      </c>
      <c r="D72" s="19">
        <v>2</v>
      </c>
      <c r="E72" s="19">
        <v>0</v>
      </c>
      <c r="F72" s="19">
        <v>5</v>
      </c>
      <c r="G72" s="19">
        <v>6</v>
      </c>
      <c r="H72" s="19">
        <v>6</v>
      </c>
      <c r="I72" s="19">
        <v>0</v>
      </c>
      <c r="J72" s="19">
        <v>7</v>
      </c>
      <c r="K72" s="19">
        <v>0</v>
      </c>
      <c r="L72" s="19">
        <v>8</v>
      </c>
      <c r="M72" s="19">
        <v>10</v>
      </c>
      <c r="N72" s="20">
        <v>0</v>
      </c>
      <c r="O72" s="20">
        <f>IF(B72=[1]data!$B$2,D72*0.7+E72*0.5+F72*0.2+G72*0.8+H72+I72*0.2+J72+K72*0.3+L72+M72*0.5+N72*0.2,IF(B72=[1]data!$B$3,D72*0.1+E72*0.4+F72*0.3+G72*0.1+H72+J72+K72*0.5+L72+M72*0.4,IF(B72=[1]data!$B$4,D72*0.6+E72*0.8+F72*0.7+G72+H72+J72+L72+N72,IF(B72=[1]data!$B$5,D72*0.7+E72*0.8+F72+I72*0.7+J72+L72,"zvolte typ stavby"))))</f>
        <v>27.3</v>
      </c>
      <c r="P72" s="21">
        <f>IF(B72=[1]data!$B$2,(O72*10)/6.4,IF(B72=[1]data!$B$3,(O72*10)/4.8,IF(B72=[1]data!$B$4,(O72*10)/7.1,IF(B72=[1]data!$B$5,(O72*10)/5.2,"zvolte typ stavby"))))</f>
        <v>56.875</v>
      </c>
      <c r="Q72" s="22">
        <v>20000000</v>
      </c>
      <c r="R72" s="23"/>
      <c r="S72" s="17"/>
      <c r="T72" s="1" t="s">
        <v>482</v>
      </c>
    </row>
    <row r="73" spans="1:20" ht="30" x14ac:dyDescent="0.25">
      <c r="A73" s="16" t="s">
        <v>108</v>
      </c>
      <c r="B73" s="17" t="s">
        <v>20</v>
      </c>
      <c r="C73" s="18" t="s">
        <v>22</v>
      </c>
      <c r="D73" s="19">
        <v>2</v>
      </c>
      <c r="E73" s="19">
        <v>0</v>
      </c>
      <c r="F73" s="19">
        <v>5</v>
      </c>
      <c r="G73" s="19">
        <v>6</v>
      </c>
      <c r="H73" s="19">
        <v>6</v>
      </c>
      <c r="I73" s="19">
        <v>0</v>
      </c>
      <c r="J73" s="19">
        <v>7</v>
      </c>
      <c r="K73" s="19">
        <v>0</v>
      </c>
      <c r="L73" s="19">
        <v>8</v>
      </c>
      <c r="M73" s="19">
        <v>10</v>
      </c>
      <c r="N73" s="20">
        <v>0</v>
      </c>
      <c r="O73" s="20">
        <f>IF(B73=[1]data!$B$2,D73*0.7+E73*0.5+F73*0.2+G73*0.8+H73+I73*0.2+J73+K73*0.3+L73+M73*0.5+N73*0.2,IF(B73=[1]data!$B$3,D73*0.1+E73*0.4+F73*0.3+G73*0.1+H73+J73+K73*0.5+L73+M73*0.4,IF(B73=[1]data!$B$4,D73*0.6+E73*0.8+F73*0.7+G73+H73+J73+L73+N73,IF(B73=[1]data!$B$5,D73*0.7+E73*0.8+F73+I73*0.7+J73+L73,"zvolte typ stavby"))))</f>
        <v>27.3</v>
      </c>
      <c r="P73" s="21">
        <f>IF(B73=[1]data!$B$2,(O73*10)/6.4,IF(B73=[1]data!$B$3,(O73*10)/4.8,IF(B73=[1]data!$B$4,(O73*10)/7.1,IF(B73=[1]data!$B$5,(O73*10)/5.2,"zvolte typ stavby"))))</f>
        <v>56.875</v>
      </c>
      <c r="Q73" s="22">
        <v>18000000</v>
      </c>
      <c r="R73" s="23"/>
      <c r="S73" s="17"/>
      <c r="T73" s="1" t="s">
        <v>482</v>
      </c>
    </row>
    <row r="74" spans="1:20" ht="30" x14ac:dyDescent="0.25">
      <c r="A74" s="16" t="s">
        <v>109</v>
      </c>
      <c r="B74" s="17" t="s">
        <v>20</v>
      </c>
      <c r="C74" s="18" t="s">
        <v>22</v>
      </c>
      <c r="D74" s="19">
        <v>2</v>
      </c>
      <c r="E74" s="19">
        <v>0</v>
      </c>
      <c r="F74" s="19">
        <v>5</v>
      </c>
      <c r="G74" s="19">
        <v>6</v>
      </c>
      <c r="H74" s="19">
        <v>6</v>
      </c>
      <c r="I74" s="19">
        <v>0</v>
      </c>
      <c r="J74" s="19">
        <v>10</v>
      </c>
      <c r="K74" s="19">
        <v>0</v>
      </c>
      <c r="L74" s="19">
        <v>5</v>
      </c>
      <c r="M74" s="19">
        <v>10</v>
      </c>
      <c r="N74" s="20">
        <v>0</v>
      </c>
      <c r="O74" s="20">
        <f>IF(B74=[1]data!$B$2,D74*0.7+E74*0.5+F74*0.2+G74*0.8+H74+I74*0.2+J74+K74*0.3+L74+M74*0.5+N74*0.2,IF(B74=[1]data!$B$3,D74*0.1+E74*0.4+F74*0.3+G74*0.1+H74+J74+K74*0.5+L74+M74*0.4,IF(B74=[1]data!$B$4,D74*0.6+E74*0.8+F74*0.7+G74+H74+J74+L74+N74,IF(B74=[1]data!$B$5,D74*0.7+E74*0.8+F74+I74*0.7+J74+L74,"zvolte typ stavby"))))</f>
        <v>27.3</v>
      </c>
      <c r="P74" s="21">
        <f>IF(B74=[1]data!$B$2,(O74*10)/6.4,IF(B74=[1]data!$B$3,(O74*10)/4.8,IF(B74=[1]data!$B$4,(O74*10)/7.1,IF(B74=[1]data!$B$5,(O74*10)/5.2,"zvolte typ stavby"))))</f>
        <v>56.875</v>
      </c>
      <c r="Q74" s="22">
        <v>22000000</v>
      </c>
      <c r="R74" s="23"/>
      <c r="S74" s="17"/>
      <c r="T74" s="1" t="s">
        <v>484</v>
      </c>
    </row>
    <row r="75" spans="1:20" ht="30" x14ac:dyDescent="0.25">
      <c r="A75" s="16" t="s">
        <v>110</v>
      </c>
      <c r="B75" s="17" t="s">
        <v>20</v>
      </c>
      <c r="C75" s="18" t="s">
        <v>22</v>
      </c>
      <c r="D75" s="19">
        <v>2</v>
      </c>
      <c r="E75" s="19">
        <v>0</v>
      </c>
      <c r="F75" s="19">
        <v>5</v>
      </c>
      <c r="G75" s="19">
        <v>6</v>
      </c>
      <c r="H75" s="19">
        <v>6</v>
      </c>
      <c r="I75" s="19">
        <v>0</v>
      </c>
      <c r="J75" s="19">
        <v>10</v>
      </c>
      <c r="K75" s="19">
        <v>0</v>
      </c>
      <c r="L75" s="19">
        <v>5</v>
      </c>
      <c r="M75" s="19">
        <v>10</v>
      </c>
      <c r="N75" s="20">
        <v>0</v>
      </c>
      <c r="O75" s="20">
        <f>IF(B75=[1]data!$B$2,D75*0.7+E75*0.5+F75*0.2+G75*0.8+H75+I75*0.2+J75+K75*0.3+L75+M75*0.5+N75*0.2,IF(B75=[1]data!$B$3,D75*0.1+E75*0.4+F75*0.3+G75*0.1+H75+J75+K75*0.5+L75+M75*0.4,IF(B75=[1]data!$B$4,D75*0.6+E75*0.8+F75*0.7+G75+H75+J75+L75+N75,IF(B75=[1]data!$B$5,D75*0.7+E75*0.8+F75+I75*0.7+J75+L75,"zvolte typ stavby"))))</f>
        <v>27.3</v>
      </c>
      <c r="P75" s="21">
        <f>IF(B75=[1]data!$B$2,(O75*10)/6.4,IF(B75=[1]data!$B$3,(O75*10)/4.8,IF(B75=[1]data!$B$4,(O75*10)/7.1,IF(B75=[1]data!$B$5,(O75*10)/5.2,"zvolte typ stavby"))))</f>
        <v>56.875</v>
      </c>
      <c r="Q75" s="22">
        <v>14000000</v>
      </c>
      <c r="R75" s="23"/>
      <c r="S75" s="17"/>
      <c r="T75" s="1" t="s">
        <v>483</v>
      </c>
    </row>
    <row r="76" spans="1:20" ht="30" x14ac:dyDescent="0.25">
      <c r="A76" s="16" t="s">
        <v>111</v>
      </c>
      <c r="B76" s="17" t="s">
        <v>20</v>
      </c>
      <c r="C76" s="18" t="s">
        <v>22</v>
      </c>
      <c r="D76" s="19">
        <v>2</v>
      </c>
      <c r="E76" s="19">
        <v>0</v>
      </c>
      <c r="F76" s="19">
        <v>5</v>
      </c>
      <c r="G76" s="19">
        <v>6</v>
      </c>
      <c r="H76" s="19">
        <v>6</v>
      </c>
      <c r="I76" s="19">
        <v>0</v>
      </c>
      <c r="J76" s="19">
        <v>10</v>
      </c>
      <c r="K76" s="19">
        <v>0</v>
      </c>
      <c r="L76" s="19">
        <v>5</v>
      </c>
      <c r="M76" s="19">
        <v>10</v>
      </c>
      <c r="N76" s="20">
        <v>0</v>
      </c>
      <c r="O76" s="20">
        <f>IF(B76=[1]data!$B$2,D76*0.7+E76*0.5+F76*0.2+G76*0.8+H76+I76*0.2+J76+K76*0.3+L76+M76*0.5+N76*0.2,IF(B76=[1]data!$B$3,D76*0.1+E76*0.4+F76*0.3+G76*0.1+H76+J76+K76*0.5+L76+M76*0.4,IF(B76=[1]data!$B$4,D76*0.6+E76*0.8+F76*0.7+G76+H76+J76+L76+N76,IF(B76=[1]data!$B$5,D76*0.7+E76*0.8+F76+I76*0.7+J76+L76,"zvolte typ stavby"))))</f>
        <v>27.3</v>
      </c>
      <c r="P76" s="21">
        <f>IF(B76=[1]data!$B$2,(O76*10)/6.4,IF(B76=[1]data!$B$3,(O76*10)/4.8,IF(B76=[1]data!$B$4,(O76*10)/7.1,IF(B76=[1]data!$B$5,(O76*10)/5.2,"zvolte typ stavby"))))</f>
        <v>56.875</v>
      </c>
      <c r="Q76" s="22">
        <v>25000000</v>
      </c>
      <c r="R76" s="23"/>
      <c r="S76" s="17"/>
      <c r="T76" s="1" t="s">
        <v>506</v>
      </c>
    </row>
    <row r="77" spans="1:20" ht="30" x14ac:dyDescent="0.25">
      <c r="A77" s="16" t="s">
        <v>112</v>
      </c>
      <c r="B77" s="17" t="s">
        <v>20</v>
      </c>
      <c r="C77" s="18" t="s">
        <v>22</v>
      </c>
      <c r="D77" s="19">
        <v>2</v>
      </c>
      <c r="E77" s="19">
        <v>0</v>
      </c>
      <c r="F77" s="19">
        <v>5</v>
      </c>
      <c r="G77" s="19">
        <v>6</v>
      </c>
      <c r="H77" s="19">
        <v>6</v>
      </c>
      <c r="I77" s="19">
        <v>0</v>
      </c>
      <c r="J77" s="19">
        <v>10</v>
      </c>
      <c r="K77" s="19">
        <v>0</v>
      </c>
      <c r="L77" s="19">
        <v>5</v>
      </c>
      <c r="M77" s="19">
        <v>10</v>
      </c>
      <c r="N77" s="20">
        <v>0</v>
      </c>
      <c r="O77" s="20">
        <f>IF(B77=[1]data!$B$2,D77*0.7+E77*0.5+F77*0.2+G77*0.8+H77+I77*0.2+J77+K77*0.3+L77+M77*0.5+N77*0.2,IF(B77=[1]data!$B$3,D77*0.1+E77*0.4+F77*0.3+G77*0.1+H77+J77+K77*0.5+L77+M77*0.4,IF(B77=[1]data!$B$4,D77*0.6+E77*0.8+F77*0.7+G77+H77+J77+L77+N77,IF(B77=[1]data!$B$5,D77*0.7+E77*0.8+F77+I77*0.7+J77+L77,"zvolte typ stavby"))))</f>
        <v>27.3</v>
      </c>
      <c r="P77" s="21">
        <f>IF(B77=[1]data!$B$2,(O77*10)/6.4,IF(B77=[1]data!$B$3,(O77*10)/4.8,IF(B77=[1]data!$B$4,(O77*10)/7.1,IF(B77=[1]data!$B$5,(O77*10)/5.2,"zvolte typ stavby"))))</f>
        <v>56.875</v>
      </c>
      <c r="Q77" s="22">
        <v>15000000</v>
      </c>
      <c r="R77" s="23"/>
      <c r="S77" s="17"/>
      <c r="T77" s="1" t="s">
        <v>482</v>
      </c>
    </row>
    <row r="78" spans="1:20" ht="30" x14ac:dyDescent="0.25">
      <c r="A78" s="16" t="s">
        <v>113</v>
      </c>
      <c r="B78" s="17" t="s">
        <v>20</v>
      </c>
      <c r="C78" s="18" t="s">
        <v>22</v>
      </c>
      <c r="D78" s="19">
        <v>4</v>
      </c>
      <c r="E78" s="19">
        <v>10</v>
      </c>
      <c r="F78" s="19">
        <v>10</v>
      </c>
      <c r="G78" s="19">
        <v>6</v>
      </c>
      <c r="H78" s="19">
        <v>6</v>
      </c>
      <c r="I78" s="19">
        <v>1</v>
      </c>
      <c r="J78" s="19">
        <v>7</v>
      </c>
      <c r="K78" s="19">
        <v>0</v>
      </c>
      <c r="L78" s="19">
        <v>2</v>
      </c>
      <c r="M78" s="19">
        <v>10</v>
      </c>
      <c r="N78" s="20">
        <v>0</v>
      </c>
      <c r="O78" s="20">
        <f>IF(B78=[1]data!$B$2,D78*0.7+E78*0.5+F78*0.2+G78*0.8+H78+I78*0.2+J78+K78*0.3+L78+M78*0.5+N78*0.2,IF(B78=[1]data!$B$3,D78*0.1+E78*0.4+F78*0.3+G78*0.1+H78+J78+K78*0.5+L78+M78*0.4,IF(B78=[1]data!$B$4,D78*0.6+E78*0.8+F78*0.7+G78+H78+J78+L78+N78,IF(B78=[1]data!$B$5,D78*0.7+E78*0.8+F78+I78*0.7+J78+L78,"zvolte typ stavby"))))</f>
        <v>27</v>
      </c>
      <c r="P78" s="21">
        <f>IF(B78=[1]data!$B$2,(O78*10)/6.4,IF(B78=[1]data!$B$3,(O78*10)/4.8,IF(B78=[1]data!$B$4,(O78*10)/7.1,IF(B78=[1]data!$B$5,(O78*10)/5.2,"zvolte typ stavby"))))</f>
        <v>56.25</v>
      </c>
      <c r="Q78" s="22">
        <v>127050000</v>
      </c>
      <c r="R78" s="23"/>
      <c r="S78" s="17"/>
      <c r="T78" s="1" t="s">
        <v>505</v>
      </c>
    </row>
    <row r="79" spans="1:20" ht="30" x14ac:dyDescent="0.25">
      <c r="A79" s="16" t="s">
        <v>114</v>
      </c>
      <c r="B79" s="17" t="s">
        <v>20</v>
      </c>
      <c r="C79" s="18" t="s">
        <v>22</v>
      </c>
      <c r="D79" s="19">
        <v>3</v>
      </c>
      <c r="E79" s="19">
        <v>10</v>
      </c>
      <c r="F79" s="19">
        <v>5</v>
      </c>
      <c r="G79" s="19">
        <v>1</v>
      </c>
      <c r="H79" s="19">
        <v>10</v>
      </c>
      <c r="I79" s="19">
        <v>0</v>
      </c>
      <c r="J79" s="19">
        <v>4</v>
      </c>
      <c r="K79" s="19">
        <v>0</v>
      </c>
      <c r="L79" s="19">
        <v>2</v>
      </c>
      <c r="M79" s="19">
        <v>10</v>
      </c>
      <c r="N79" s="20">
        <v>0</v>
      </c>
      <c r="O79" s="20">
        <f>IF(B79=[1]data!$B$2,D79*0.7+E79*0.5+F79*0.2+G79*0.8+H79+I79*0.2+J79+K79*0.3+L79+M79*0.5+N79*0.2,IF(B79=[1]data!$B$3,D79*0.1+E79*0.4+F79*0.3+G79*0.1+H79+J79+K79*0.5+L79+M79*0.4,IF(B79=[1]data!$B$4,D79*0.6+E79*0.8+F79*0.7+G79+H79+J79+L79+N79,IF(B79=[1]data!$B$5,D79*0.7+E79*0.8+F79+I79*0.7+J79+L79,"zvolte typ stavby"))))</f>
        <v>25.9</v>
      </c>
      <c r="P79" s="21">
        <f>IF(B79=[1]data!$B$2,(O79*10)/6.4,IF(B79=[1]data!$B$3,(O79*10)/4.8,IF(B79=[1]data!$B$4,(O79*10)/7.1,IF(B79=[1]data!$B$5,(O79*10)/5.2,"zvolte typ stavby"))))</f>
        <v>53.958333333333336</v>
      </c>
      <c r="Q79" s="22">
        <v>37000000</v>
      </c>
      <c r="R79" s="23"/>
      <c r="S79" s="17"/>
      <c r="T79" s="1" t="s">
        <v>507</v>
      </c>
    </row>
    <row r="80" spans="1:20" ht="30" x14ac:dyDescent="0.25">
      <c r="A80" s="16" t="s">
        <v>115</v>
      </c>
      <c r="B80" s="17" t="s">
        <v>20</v>
      </c>
      <c r="C80" s="18" t="s">
        <v>22</v>
      </c>
      <c r="D80" s="19">
        <v>3</v>
      </c>
      <c r="E80" s="19">
        <v>0</v>
      </c>
      <c r="F80" s="19">
        <v>10</v>
      </c>
      <c r="G80" s="19">
        <v>6</v>
      </c>
      <c r="H80" s="19">
        <v>6</v>
      </c>
      <c r="I80" s="19">
        <v>0</v>
      </c>
      <c r="J80" s="19">
        <v>7</v>
      </c>
      <c r="K80" s="19">
        <v>0</v>
      </c>
      <c r="L80" s="19">
        <v>5</v>
      </c>
      <c r="M80" s="19">
        <v>10</v>
      </c>
      <c r="N80" s="20">
        <v>0</v>
      </c>
      <c r="O80" s="20">
        <f>IF(B80=[1]data!$B$2,D80*0.7+E80*0.5+F80*0.2+G80*0.8+H80+I80*0.2+J80+K80*0.3+L80+M80*0.5+N80*0.2,IF(B80=[1]data!$B$3,D80*0.1+E80*0.4+F80*0.3+G80*0.1+H80+J80+K80*0.5+L80+M80*0.4,IF(B80=[1]data!$B$4,D80*0.6+E80*0.8+F80*0.7+G80+H80+J80+L80+N80,IF(B80=[1]data!$B$5,D80*0.7+E80*0.8+F80+I80*0.7+J80+L80,"zvolte typ stavby"))))</f>
        <v>25.9</v>
      </c>
      <c r="P80" s="21">
        <f>IF(B80=[1]data!$B$2,(O80*10)/6.4,IF(B80=[1]data!$B$3,(O80*10)/4.8,IF(B80=[1]data!$B$4,(O80*10)/7.1,IF(B80=[1]data!$B$5,(O80*10)/5.2,"zvolte typ stavby"))))</f>
        <v>53.958333333333336</v>
      </c>
      <c r="Q80" s="22">
        <v>68546000</v>
      </c>
      <c r="R80" s="23"/>
      <c r="S80" s="17"/>
      <c r="T80" s="1" t="s">
        <v>507</v>
      </c>
    </row>
    <row r="81" spans="1:20" ht="30" x14ac:dyDescent="0.25">
      <c r="A81" s="40" t="s">
        <v>116</v>
      </c>
      <c r="B81" s="17" t="s">
        <v>20</v>
      </c>
      <c r="C81" s="18" t="s">
        <v>22</v>
      </c>
      <c r="D81" s="19">
        <v>3</v>
      </c>
      <c r="E81" s="19">
        <v>0</v>
      </c>
      <c r="F81" s="19">
        <v>10</v>
      </c>
      <c r="G81" s="19">
        <v>6</v>
      </c>
      <c r="H81" s="19">
        <v>6</v>
      </c>
      <c r="I81" s="19">
        <v>0</v>
      </c>
      <c r="J81" s="19">
        <v>10</v>
      </c>
      <c r="K81" s="19">
        <v>0</v>
      </c>
      <c r="L81" s="19">
        <v>2</v>
      </c>
      <c r="M81" s="19">
        <v>10</v>
      </c>
      <c r="N81" s="20">
        <v>0</v>
      </c>
      <c r="O81" s="20">
        <f>IF(B81=[1]data!$B$2,D81*0.7+E81*0.5+F81*0.2+G81*0.8+H81+I81*0.2+J81+K81*0.3+L81+M81*0.5+N81*0.2,IF(B81=[1]data!$B$3,D81*0.1+E81*0.4+F81*0.3+G81*0.1+H81+J81+K81*0.5+L81+M81*0.4,IF(B81=[1]data!$B$4,D81*0.6+E81*0.8+F81*0.7+G81+H81+J81+L81+N81,IF(B81=[1]data!$B$5,D81*0.7+E81*0.8+F81+I81*0.7+J81+L81,"zvolte typ stavby"))))</f>
        <v>25.9</v>
      </c>
      <c r="P81" s="21">
        <f>IF(B81=[1]data!$B$2,(O81*10)/6.4,IF(B81=[1]data!$B$3,(O81*10)/4.8,IF(B81=[1]data!$B$4,(O81*10)/7.1,IF(B81=[1]data!$B$5,(O81*10)/5.2,"zvolte typ stavby"))))</f>
        <v>53.958333333333336</v>
      </c>
      <c r="Q81" s="22">
        <v>7900000</v>
      </c>
      <c r="R81" s="23"/>
      <c r="S81" s="17"/>
      <c r="T81" s="1" t="s">
        <v>490</v>
      </c>
    </row>
    <row r="82" spans="1:20" ht="30" x14ac:dyDescent="0.25">
      <c r="A82" s="16" t="s">
        <v>117</v>
      </c>
      <c r="B82" s="17" t="s">
        <v>20</v>
      </c>
      <c r="C82" s="18" t="s">
        <v>22</v>
      </c>
      <c r="D82" s="19">
        <v>3</v>
      </c>
      <c r="E82" s="19">
        <v>0</v>
      </c>
      <c r="F82" s="19">
        <v>10</v>
      </c>
      <c r="G82" s="19">
        <v>6</v>
      </c>
      <c r="H82" s="19">
        <v>6</v>
      </c>
      <c r="I82" s="19">
        <v>0</v>
      </c>
      <c r="J82" s="19">
        <v>10</v>
      </c>
      <c r="K82" s="19">
        <v>0</v>
      </c>
      <c r="L82" s="19">
        <v>2</v>
      </c>
      <c r="M82" s="19">
        <v>10</v>
      </c>
      <c r="N82" s="20">
        <v>0</v>
      </c>
      <c r="O82" s="20">
        <f>IF(B82=[1]data!$B$2,D82*0.7+E82*0.5+F82*0.2+G82*0.8+H82+I82*0.2+J82+K82*0.3+L82+M82*0.5+N82*0.2,IF(B82=[1]data!$B$3,D82*0.1+E82*0.4+F82*0.3+G82*0.1+H82+J82+K82*0.5+L82+M82*0.4,IF(B82=[1]data!$B$4,D82*0.6+E82*0.8+F82*0.7+G82+H82+J82+L82+N82,IF(B82=[1]data!$B$5,D82*0.7+E82*0.8+F82+I82*0.7+J82+L82,"zvolte typ stavby"))))</f>
        <v>25.9</v>
      </c>
      <c r="P82" s="21">
        <f>IF(B82=[1]data!$B$2,(O82*10)/6.4,IF(B82=[1]data!$B$3,(O82*10)/4.8,IF(B82=[1]data!$B$4,(O82*10)/7.1,IF(B82=[1]data!$B$5,(O82*10)/5.2,"zvolte typ stavby"))))</f>
        <v>53.958333333333336</v>
      </c>
      <c r="Q82" s="22">
        <v>9378000</v>
      </c>
      <c r="R82" s="23"/>
      <c r="S82" s="17"/>
      <c r="T82" s="1" t="s">
        <v>500</v>
      </c>
    </row>
    <row r="83" spans="1:20" ht="30" x14ac:dyDescent="0.25">
      <c r="A83" s="16" t="s">
        <v>118</v>
      </c>
      <c r="B83" s="17" t="s">
        <v>20</v>
      </c>
      <c r="C83" s="18" t="s">
        <v>22</v>
      </c>
      <c r="D83" s="19">
        <v>3</v>
      </c>
      <c r="E83" s="19">
        <v>0</v>
      </c>
      <c r="F83" s="19">
        <v>5</v>
      </c>
      <c r="G83" s="19">
        <v>6</v>
      </c>
      <c r="H83" s="19">
        <v>6</v>
      </c>
      <c r="I83" s="19">
        <v>0</v>
      </c>
      <c r="J83" s="19">
        <v>4</v>
      </c>
      <c r="K83" s="19">
        <v>0</v>
      </c>
      <c r="L83" s="19">
        <v>8</v>
      </c>
      <c r="M83" s="19">
        <v>10</v>
      </c>
      <c r="N83" s="20">
        <v>0</v>
      </c>
      <c r="O83" s="20">
        <f>IF(B83=[1]data!$B$2,D83*0.7+E83*0.5+F83*0.2+G83*0.8+H83+I83*0.2+J83+K83*0.3+L83+M83*0.5+N83*0.2,IF(B83=[1]data!$B$3,D83*0.1+E83*0.4+F83*0.3+G83*0.1+H83+J83+K83*0.5+L83+M83*0.4,IF(B83=[1]data!$B$4,D83*0.6+E83*0.8+F83*0.7+G83+H83+J83+L83+N83,IF(B83=[1]data!$B$5,D83*0.7+E83*0.8+F83+I83*0.7+J83+L83,"zvolte typ stavby"))))</f>
        <v>24.4</v>
      </c>
      <c r="P83" s="21">
        <f>IF(B83=[1]data!$B$2,(O83*10)/6.4,IF(B83=[1]data!$B$3,(O83*10)/4.8,IF(B83=[1]data!$B$4,(O83*10)/7.1,IF(B83=[1]data!$B$5,(O83*10)/5.2,"zvolte typ stavby"))))</f>
        <v>50.833333333333336</v>
      </c>
      <c r="Q83" s="22">
        <v>20000000</v>
      </c>
      <c r="R83" s="23"/>
      <c r="S83" s="17"/>
      <c r="T83" s="1" t="s">
        <v>505</v>
      </c>
    </row>
    <row r="84" spans="1:20" ht="30" x14ac:dyDescent="0.25">
      <c r="A84" s="34" t="s">
        <v>119</v>
      </c>
      <c r="B84" s="17" t="s">
        <v>20</v>
      </c>
      <c r="C84" s="18" t="s">
        <v>22</v>
      </c>
      <c r="D84" s="19">
        <v>2</v>
      </c>
      <c r="E84" s="19">
        <v>0</v>
      </c>
      <c r="F84" s="19">
        <v>5</v>
      </c>
      <c r="G84" s="19">
        <v>6</v>
      </c>
      <c r="H84" s="19">
        <v>6</v>
      </c>
      <c r="I84" s="19">
        <v>0</v>
      </c>
      <c r="J84" s="19">
        <v>4</v>
      </c>
      <c r="K84" s="19">
        <v>0</v>
      </c>
      <c r="L84" s="19">
        <v>8</v>
      </c>
      <c r="M84" s="19">
        <v>10</v>
      </c>
      <c r="N84" s="20">
        <v>0</v>
      </c>
      <c r="O84" s="20">
        <f>IF(B84=[1]data!$B$2,D84*0.7+E84*0.5+F84*0.2+G84*0.8+H84+I84*0.2+J84+K84*0.3+L84+M84*0.5+N84*0.2,IF(B84=[1]data!$B$3,D84*0.1+E84*0.4+F84*0.3+G84*0.1+H84+J84+K84*0.5+L84+M84*0.4,IF(B84=[1]data!$B$4,D84*0.6+E84*0.8+F84*0.7+G84+H84+J84+L84+N84,IF(B84=[1]data!$B$5,D84*0.7+E84*0.8+F84+I84*0.7+J84+L84,"zvolte typ stavby"))))</f>
        <v>24.3</v>
      </c>
      <c r="P84" s="21">
        <f>IF(B84=[1]data!$B$2,(O84*10)/6.4,IF(B84=[1]data!$B$3,(O84*10)/4.8,IF(B84=[1]data!$B$4,(O84*10)/7.1,IF(B84=[1]data!$B$5,(O84*10)/5.2,"zvolte typ stavby"))))</f>
        <v>50.625</v>
      </c>
      <c r="Q84" s="22">
        <v>7511342</v>
      </c>
      <c r="R84" s="23"/>
      <c r="S84" s="17"/>
      <c r="T84" s="1" t="s">
        <v>490</v>
      </c>
    </row>
    <row r="85" spans="1:20" ht="30" x14ac:dyDescent="0.25">
      <c r="A85" s="25" t="s">
        <v>120</v>
      </c>
      <c r="B85" s="17" t="s">
        <v>20</v>
      </c>
      <c r="C85" s="18" t="s">
        <v>22</v>
      </c>
      <c r="D85" s="19">
        <v>2</v>
      </c>
      <c r="E85" s="19">
        <v>0</v>
      </c>
      <c r="F85" s="19">
        <v>5</v>
      </c>
      <c r="G85" s="19">
        <v>6</v>
      </c>
      <c r="H85" s="19">
        <v>6</v>
      </c>
      <c r="I85" s="19">
        <v>0</v>
      </c>
      <c r="J85" s="19">
        <v>4</v>
      </c>
      <c r="K85" s="19">
        <v>0</v>
      </c>
      <c r="L85" s="19">
        <v>8</v>
      </c>
      <c r="M85" s="19">
        <v>10</v>
      </c>
      <c r="N85" s="20">
        <v>0</v>
      </c>
      <c r="O85" s="20">
        <f>IF(B85=[1]data!$B$2,D85*0.7+E85*0.5+F85*0.2+G85*0.8+H85+I85*0.2+J85+K85*0.3+L85+M85*0.5+N85*0.2,IF(B85=[1]data!$B$3,D85*0.1+E85*0.4+F85*0.3+G85*0.1+H85+J85+K85*0.5+L85+M85*0.4,IF(B85=[1]data!$B$4,D85*0.6+E85*0.8+F85*0.7+G85+H85+J85+L85+N85,IF(B85=[1]data!$B$5,D85*0.7+E85*0.8+F85+I85*0.7+J85+L85,"zvolte typ stavby"))))</f>
        <v>24.3</v>
      </c>
      <c r="P85" s="21">
        <f>IF(B85=[1]data!$B$2,(O85*10)/6.4,IF(B85=[1]data!$B$3,(O85*10)/4.8,IF(B85=[1]data!$B$4,(O85*10)/7.1,IF(B85=[1]data!$B$5,(O85*10)/5.2,"zvolte typ stavby"))))</f>
        <v>50.625</v>
      </c>
      <c r="Q85" s="22">
        <v>7785449</v>
      </c>
      <c r="R85" s="23"/>
      <c r="S85" s="17"/>
      <c r="T85" s="1" t="s">
        <v>508</v>
      </c>
    </row>
    <row r="86" spans="1:20" ht="30" x14ac:dyDescent="0.25">
      <c r="A86" s="34" t="s">
        <v>121</v>
      </c>
      <c r="B86" s="17" t="s">
        <v>20</v>
      </c>
      <c r="C86" s="18" t="s">
        <v>22</v>
      </c>
      <c r="D86" s="19">
        <v>2</v>
      </c>
      <c r="E86" s="19">
        <v>0</v>
      </c>
      <c r="F86" s="19">
        <v>5</v>
      </c>
      <c r="G86" s="19">
        <v>6</v>
      </c>
      <c r="H86" s="19">
        <v>6</v>
      </c>
      <c r="I86" s="19">
        <v>0</v>
      </c>
      <c r="J86" s="19">
        <v>4</v>
      </c>
      <c r="K86" s="19">
        <v>0</v>
      </c>
      <c r="L86" s="19">
        <v>8</v>
      </c>
      <c r="M86" s="19">
        <v>10</v>
      </c>
      <c r="N86" s="20">
        <v>0</v>
      </c>
      <c r="O86" s="20">
        <f>IF(B86=[1]data!$B$2,D86*0.7+E86*0.5+F86*0.2+G86*0.8+H86+I86*0.2+J86+K86*0.3+L86+M86*0.5+N86*0.2,IF(B86=[1]data!$B$3,D86*0.1+E86*0.4+F86*0.3+G86*0.1+H86+J86+K86*0.5+L86+M86*0.4,IF(B86=[1]data!$B$4,D86*0.6+E86*0.8+F86*0.7+G86+H86+J86+L86+N86,IF(B86=[1]data!$B$5,D86*0.7+E86*0.8+F86+I86*0.7+J86+L86,"zvolte typ stavby"))))</f>
        <v>24.3</v>
      </c>
      <c r="P86" s="21">
        <f>IF(B86=[1]data!$B$2,(O86*10)/6.4,IF(B86=[1]data!$B$3,(O86*10)/4.8,IF(B86=[1]data!$B$4,(O86*10)/7.1,IF(B86=[1]data!$B$5,(O86*10)/5.2,"zvolte typ stavby"))))</f>
        <v>50.625</v>
      </c>
      <c r="Q86" s="22">
        <v>17246380</v>
      </c>
      <c r="R86" s="23"/>
      <c r="S86" s="17"/>
      <c r="T86" s="1" t="s">
        <v>498</v>
      </c>
    </row>
    <row r="87" spans="1:20" ht="30" x14ac:dyDescent="0.25">
      <c r="A87" s="16" t="s">
        <v>122</v>
      </c>
      <c r="B87" s="17" t="s">
        <v>20</v>
      </c>
      <c r="C87" s="18" t="s">
        <v>22</v>
      </c>
      <c r="D87" s="19">
        <v>2</v>
      </c>
      <c r="E87" s="19">
        <v>0</v>
      </c>
      <c r="F87" s="19">
        <v>5</v>
      </c>
      <c r="G87" s="19">
        <v>6</v>
      </c>
      <c r="H87" s="19">
        <v>6</v>
      </c>
      <c r="I87" s="19">
        <v>0</v>
      </c>
      <c r="J87" s="19">
        <v>4</v>
      </c>
      <c r="K87" s="19">
        <v>0</v>
      </c>
      <c r="L87" s="19">
        <v>8</v>
      </c>
      <c r="M87" s="19">
        <v>10</v>
      </c>
      <c r="N87" s="20">
        <v>0</v>
      </c>
      <c r="O87" s="20">
        <f>IF(B87=[1]data!$B$2,D87*0.7+E87*0.5+F87*0.2+G87*0.8+H87+I87*0.2+J87+K87*0.3+L87+M87*0.5+N87*0.2,IF(B87=[1]data!$B$3,D87*0.1+E87*0.4+F87*0.3+G87*0.1+H87+J87+K87*0.5+L87+M87*0.4,IF(B87=[1]data!$B$4,D87*0.6+E87*0.8+F87*0.7+G87+H87+J87+L87+N87,IF(B87=[1]data!$B$5,D87*0.7+E87*0.8+F87+I87*0.7+J87+L87,"zvolte typ stavby"))))</f>
        <v>24.3</v>
      </c>
      <c r="P87" s="21">
        <f>IF(B87=[1]data!$B$2,(O87*10)/6.4,IF(B87=[1]data!$B$3,(O87*10)/4.8,IF(B87=[1]data!$B$4,(O87*10)/7.1,IF(B87=[1]data!$B$5,(O87*10)/5.2,"zvolte typ stavby"))))</f>
        <v>50.625</v>
      </c>
      <c r="Q87" s="22">
        <v>10350000</v>
      </c>
      <c r="R87" s="23"/>
      <c r="S87" s="17"/>
      <c r="T87" s="1" t="s">
        <v>488</v>
      </c>
    </row>
    <row r="88" spans="1:20" ht="30" x14ac:dyDescent="0.25">
      <c r="A88" s="16" t="s">
        <v>123</v>
      </c>
      <c r="B88" s="17" t="s">
        <v>20</v>
      </c>
      <c r="C88" s="18" t="s">
        <v>22</v>
      </c>
      <c r="D88" s="19">
        <v>2</v>
      </c>
      <c r="E88" s="19">
        <v>0</v>
      </c>
      <c r="F88" s="19">
        <v>5</v>
      </c>
      <c r="G88" s="19">
        <v>6</v>
      </c>
      <c r="H88" s="19">
        <v>6</v>
      </c>
      <c r="I88" s="19">
        <v>0</v>
      </c>
      <c r="J88" s="19">
        <v>4</v>
      </c>
      <c r="K88" s="19">
        <v>0</v>
      </c>
      <c r="L88" s="19">
        <v>8</v>
      </c>
      <c r="M88" s="19">
        <v>10</v>
      </c>
      <c r="N88" s="20">
        <v>0</v>
      </c>
      <c r="O88" s="20">
        <f>IF(B88=[1]data!$B$2,D88*0.7+E88*0.5+F88*0.2+G88*0.8+H88+I88*0.2+J88+K88*0.3+L88+M88*0.5+N88*0.2,IF(B88=[1]data!$B$3,D88*0.1+E88*0.4+F88*0.3+G88*0.1+H88+J88+K88*0.5+L88+M88*0.4,IF(B88=[1]data!$B$4,D88*0.6+E88*0.8+F88*0.7+G88+H88+J88+L88+N88,IF(B88=[1]data!$B$5,D88*0.7+E88*0.8+F88+I88*0.7+J88+L88,"zvolte typ stavby"))))</f>
        <v>24.3</v>
      </c>
      <c r="P88" s="21">
        <f>IF(B88=[1]data!$B$2,(O88*10)/6.4,IF(B88=[1]data!$B$3,(O88*10)/4.8,IF(B88=[1]data!$B$4,(O88*10)/7.1,IF(B88=[1]data!$B$5,(O88*10)/5.2,"zvolte typ stavby"))))</f>
        <v>50.625</v>
      </c>
      <c r="Q88" s="22">
        <v>8000000</v>
      </c>
      <c r="R88" s="23"/>
      <c r="S88" s="17"/>
      <c r="T88" s="1" t="s">
        <v>482</v>
      </c>
    </row>
    <row r="89" spans="1:20" ht="30" x14ac:dyDescent="0.25">
      <c r="A89" s="16" t="s">
        <v>124</v>
      </c>
      <c r="B89" s="17" t="s">
        <v>20</v>
      </c>
      <c r="C89" s="18" t="s">
        <v>22</v>
      </c>
      <c r="D89" s="19">
        <v>2</v>
      </c>
      <c r="E89" s="19">
        <v>0</v>
      </c>
      <c r="F89" s="19">
        <v>5</v>
      </c>
      <c r="G89" s="19">
        <v>6</v>
      </c>
      <c r="H89" s="19">
        <v>6</v>
      </c>
      <c r="I89" s="19">
        <v>0</v>
      </c>
      <c r="J89" s="19">
        <v>7</v>
      </c>
      <c r="K89" s="19">
        <v>0</v>
      </c>
      <c r="L89" s="19">
        <v>5</v>
      </c>
      <c r="M89" s="19">
        <v>10</v>
      </c>
      <c r="N89" s="20">
        <v>0</v>
      </c>
      <c r="O89" s="20">
        <f>IF(B89=[1]data!$B$2,D89*0.7+E89*0.5+F89*0.2+G89*0.8+H89+I89*0.2+J89+K89*0.3+L89+M89*0.5+N89*0.2,IF(B89=[1]data!$B$3,D89*0.1+E89*0.4+F89*0.3+G89*0.1+H89+J89+K89*0.5+L89+M89*0.4,IF(B89=[1]data!$B$4,D89*0.6+E89*0.8+F89*0.7+G89+H89+J89+L89+N89,IF(B89=[1]data!$B$5,D89*0.7+E89*0.8+F89+I89*0.7+J89+L89,"zvolte typ stavby"))))</f>
        <v>24.3</v>
      </c>
      <c r="P89" s="21">
        <f>IF(B89=[1]data!$B$2,(O89*10)/6.4,IF(B89=[1]data!$B$3,(O89*10)/4.8,IF(B89=[1]data!$B$4,(O89*10)/7.1,IF(B89=[1]data!$B$5,(O89*10)/5.2,"zvolte typ stavby"))))</f>
        <v>50.625</v>
      </c>
      <c r="Q89" s="22">
        <v>15125000</v>
      </c>
      <c r="R89" s="23"/>
      <c r="S89" s="17"/>
      <c r="T89" s="1" t="s">
        <v>489</v>
      </c>
    </row>
    <row r="90" spans="1:20" ht="30" x14ac:dyDescent="0.25">
      <c r="A90" s="16" t="s">
        <v>125</v>
      </c>
      <c r="B90" s="17" t="s">
        <v>20</v>
      </c>
      <c r="C90" s="18" t="s">
        <v>22</v>
      </c>
      <c r="D90" s="19">
        <v>2</v>
      </c>
      <c r="E90" s="19">
        <v>0</v>
      </c>
      <c r="F90" s="19">
        <v>5</v>
      </c>
      <c r="G90" s="19">
        <v>6</v>
      </c>
      <c r="H90" s="19">
        <v>6</v>
      </c>
      <c r="I90" s="19">
        <v>0</v>
      </c>
      <c r="J90" s="19">
        <v>7</v>
      </c>
      <c r="K90" s="19">
        <v>0</v>
      </c>
      <c r="L90" s="19">
        <v>5</v>
      </c>
      <c r="M90" s="19">
        <v>10</v>
      </c>
      <c r="N90" s="20">
        <v>0</v>
      </c>
      <c r="O90" s="20">
        <f>IF(B90=[1]data!$B$2,D90*0.7+E90*0.5+F90*0.2+G90*0.8+H90+I90*0.2+J90+K90*0.3+L90+M90*0.5+N90*0.2,IF(B90=[1]data!$B$3,D90*0.1+E90*0.4+F90*0.3+G90*0.1+H90+J90+K90*0.5+L90+M90*0.4,IF(B90=[1]data!$B$4,D90*0.6+E90*0.8+F90*0.7+G90+H90+J90+L90+N90,IF(B90=[1]data!$B$5,D90*0.7+E90*0.8+F90+I90*0.7+J90+L90,"zvolte typ stavby"))))</f>
        <v>24.3</v>
      </c>
      <c r="P90" s="21">
        <f>IF(B90=[1]data!$B$2,(O90*10)/6.4,IF(B90=[1]data!$B$3,(O90*10)/4.8,IF(B90=[1]data!$B$4,(O90*10)/7.1,IF(B90=[1]data!$B$5,(O90*10)/5.2,"zvolte typ stavby"))))</f>
        <v>50.625</v>
      </c>
      <c r="Q90" s="22">
        <v>8000000</v>
      </c>
      <c r="R90" s="23"/>
      <c r="S90" s="17"/>
      <c r="T90" s="1" t="s">
        <v>491</v>
      </c>
    </row>
    <row r="91" spans="1:20" ht="30" x14ac:dyDescent="0.25">
      <c r="A91" s="43" t="s">
        <v>126</v>
      </c>
      <c r="B91" s="17" t="s">
        <v>20</v>
      </c>
      <c r="C91" s="18" t="s">
        <v>22</v>
      </c>
      <c r="D91" s="19">
        <v>3</v>
      </c>
      <c r="E91" s="19">
        <v>10</v>
      </c>
      <c r="F91" s="19">
        <v>8</v>
      </c>
      <c r="G91" s="19">
        <v>3</v>
      </c>
      <c r="H91" s="19">
        <v>6</v>
      </c>
      <c r="I91" s="19">
        <v>0</v>
      </c>
      <c r="J91" s="19">
        <v>4</v>
      </c>
      <c r="K91" s="19">
        <v>0</v>
      </c>
      <c r="L91" s="19">
        <v>2</v>
      </c>
      <c r="M91" s="19">
        <v>10</v>
      </c>
      <c r="N91" s="20">
        <v>2</v>
      </c>
      <c r="O91" s="20">
        <f>IF(B91=[1]data!$B$2,D91*0.7+E91*0.5+F91*0.2+G91*0.8+H91+I91*0.2+J91+K91*0.3+L91+M91*0.5+N91*0.2,IF(B91=[1]data!$B$3,D91*0.1+E91*0.4+F91*0.3+G91*0.1+H91+J91+K91*0.5+L91+M91*0.4,IF(B91=[1]data!$B$4,D91*0.6+E91*0.8+F91*0.7+G91+H91+J91+L91+N91,IF(B91=[1]data!$B$5,D91*0.7+E91*0.8+F91+I91*0.7+J91+L91,"zvolte typ stavby"))))</f>
        <v>23</v>
      </c>
      <c r="P91" s="21">
        <f>IF(B91=[1]data!$B$2,(O91*10)/6.4,IF(B91=[1]data!$B$3,(O91*10)/4.8,IF(B91=[1]data!$B$4,(O91*10)/7.1,IF(B91=[1]data!$B$5,(O91*10)/5.2,"zvolte typ stavby"))))</f>
        <v>47.916666666666671</v>
      </c>
      <c r="Q91" s="22">
        <v>12000000</v>
      </c>
      <c r="R91" s="23"/>
      <c r="S91" s="17"/>
      <c r="T91" s="1" t="s">
        <v>482</v>
      </c>
    </row>
    <row r="92" spans="1:20" ht="30" x14ac:dyDescent="0.25">
      <c r="A92" s="16" t="s">
        <v>127</v>
      </c>
      <c r="B92" s="17" t="s">
        <v>20</v>
      </c>
      <c r="C92" s="18" t="s">
        <v>22</v>
      </c>
      <c r="D92" s="19">
        <v>3</v>
      </c>
      <c r="E92" s="19">
        <v>10</v>
      </c>
      <c r="F92" s="19">
        <v>7</v>
      </c>
      <c r="G92" s="19">
        <v>3</v>
      </c>
      <c r="H92" s="19">
        <v>10</v>
      </c>
      <c r="I92" s="19">
        <v>1</v>
      </c>
      <c r="J92" s="19">
        <v>4</v>
      </c>
      <c r="K92" s="19">
        <v>0</v>
      </c>
      <c r="L92" s="19">
        <v>10</v>
      </c>
      <c r="M92" s="19">
        <v>0</v>
      </c>
      <c r="N92" s="20">
        <v>0</v>
      </c>
      <c r="O92" s="20">
        <f>IF(B92=[1]data!$B$2,D92*0.7+E92*0.5+F92*0.2+G92*0.8+H92+I92*0.2+J92+K92*0.3+L92+M92*0.5+N92*0.2,IF(B92=[1]data!$B$3,D92*0.1+E92*0.4+F92*0.3+G92*0.1+H92+J92+K92*0.5+L92+M92*0.4,IF(B92=[1]data!$B$4,D92*0.6+E92*0.8+F92*0.7+G92+H92+J92+L92+N92,IF(B92=[1]data!$B$5,D92*0.7+E92*0.8+F92+I92*0.7+J92+L92,"zvolte typ stavby"))))</f>
        <v>30.7</v>
      </c>
      <c r="P92" s="21">
        <f>IF(B92=[1]data!$B$2,(O92*10)/6.4,IF(B92=[1]data!$B$3,(O92*10)/4.8,IF(B92=[1]data!$B$4,(O92*10)/7.1,IF(B92=[1]data!$B$5,(O92*10)/5.2,"zvolte typ stavby"))))</f>
        <v>63.958333333333336</v>
      </c>
      <c r="Q92" s="22">
        <f>19500000*1.21</f>
        <v>23595000</v>
      </c>
      <c r="R92" s="23" t="s">
        <v>92</v>
      </c>
      <c r="S92" s="17"/>
      <c r="T92" s="1" t="s">
        <v>489</v>
      </c>
    </row>
    <row r="93" spans="1:20" ht="30" x14ac:dyDescent="0.25">
      <c r="A93" s="16" t="s">
        <v>128</v>
      </c>
      <c r="B93" s="17" t="s">
        <v>20</v>
      </c>
      <c r="C93" s="18" t="s">
        <v>55</v>
      </c>
      <c r="D93" s="19">
        <v>1</v>
      </c>
      <c r="E93" s="19">
        <v>10</v>
      </c>
      <c r="F93" s="19">
        <v>10</v>
      </c>
      <c r="G93" s="19">
        <v>6</v>
      </c>
      <c r="H93" s="19">
        <v>0</v>
      </c>
      <c r="I93" s="19">
        <v>0</v>
      </c>
      <c r="J93" s="19">
        <v>0</v>
      </c>
      <c r="K93" s="19">
        <v>0</v>
      </c>
      <c r="L93" s="19">
        <v>10</v>
      </c>
      <c r="M93" s="19">
        <v>10</v>
      </c>
      <c r="N93" s="20">
        <v>0</v>
      </c>
      <c r="O93" s="20">
        <f>IF(B93=[1]data!$B$2,D93*0.7+E93*0.5+F93*0.2+G93*0.8+H93+I93*0.2+J93+K93*0.3+L93+M93*0.5+N93*0.2,IF(B93=[1]data!$B$3,D93*0.1+E93*0.4+F93*0.3+G93*0.1+H93+J93+K93*0.5+L93+M93*0.4,IF(B93=[1]data!$B$4,D93*0.6+E93*0.8+F93*0.7+G93+H93+J93+L93+N93,IF(B93=[1]data!$B$5,D93*0.7+E93*0.8+F93+I93*0.7+J93+L93,"zvolte typ stavby"))))</f>
        <v>21.7</v>
      </c>
      <c r="P93" s="21">
        <f>IF(B93=[1]data!$B$2,(O93*10)/6.4,IF(B93=[1]data!$B$3,(O93*10)/4.8,IF(B93=[1]data!$B$4,(O93*10)/7.1,IF(B93=[1]data!$B$5,(O93*10)/5.2,"zvolte typ stavby"))))</f>
        <v>45.208333333333336</v>
      </c>
      <c r="Q93" s="22">
        <v>1532238</v>
      </c>
      <c r="R93" s="23"/>
      <c r="S93" s="17"/>
      <c r="T93" s="1" t="s">
        <v>489</v>
      </c>
    </row>
    <row r="94" spans="1:20" ht="30" x14ac:dyDescent="0.25">
      <c r="A94" s="16" t="s">
        <v>129</v>
      </c>
      <c r="B94" s="17" t="s">
        <v>20</v>
      </c>
      <c r="C94" s="18" t="s">
        <v>22</v>
      </c>
      <c r="D94" s="19">
        <v>4</v>
      </c>
      <c r="E94" s="19">
        <v>0</v>
      </c>
      <c r="F94" s="19">
        <v>5</v>
      </c>
      <c r="G94" s="19">
        <v>6</v>
      </c>
      <c r="H94" s="19">
        <v>6</v>
      </c>
      <c r="I94" s="19">
        <v>0</v>
      </c>
      <c r="J94" s="19">
        <v>7</v>
      </c>
      <c r="K94" s="19">
        <v>0</v>
      </c>
      <c r="L94" s="19">
        <v>2</v>
      </c>
      <c r="M94" s="19">
        <v>10</v>
      </c>
      <c r="N94" s="20">
        <v>0</v>
      </c>
      <c r="O94" s="20">
        <f>IF(B94=[1]data!$B$2,D94*0.7+E94*0.5+F94*0.2+G94*0.8+H94+I94*0.2+J94+K94*0.3+L94+M94*0.5+N94*0.2,IF(B94=[1]data!$B$3,D94*0.1+E94*0.4+F94*0.3+G94*0.1+H94+J94+K94*0.5+L94+M94*0.4,IF(B94=[1]data!$B$4,D94*0.6+E94*0.8+F94*0.7+G94+H94+J94+L94+N94,IF(B94=[1]data!$B$5,D94*0.7+E94*0.8+F94+I94*0.7+J94+L94,"zvolte typ stavby"))))</f>
        <v>21.5</v>
      </c>
      <c r="P94" s="21">
        <f>IF(B94=[1]data!$B$2,(O94*10)/6.4,IF(B94=[1]data!$B$3,(O94*10)/4.8,IF(B94=[1]data!$B$4,(O94*10)/7.1,IF(B94=[1]data!$B$5,(O94*10)/5.2,"zvolte typ stavby"))))</f>
        <v>44.791666666666671</v>
      </c>
      <c r="Q94" s="22">
        <v>17000000</v>
      </c>
      <c r="R94" s="23"/>
      <c r="S94" s="17"/>
      <c r="T94" s="1" t="s">
        <v>505</v>
      </c>
    </row>
    <row r="95" spans="1:20" ht="30" x14ac:dyDescent="0.25">
      <c r="A95" s="16" t="s">
        <v>130</v>
      </c>
      <c r="B95" s="17" t="s">
        <v>20</v>
      </c>
      <c r="C95" s="18" t="s">
        <v>22</v>
      </c>
      <c r="D95" s="19">
        <v>2</v>
      </c>
      <c r="E95" s="19">
        <v>0</v>
      </c>
      <c r="F95" s="19">
        <v>5</v>
      </c>
      <c r="G95" s="19">
        <v>6</v>
      </c>
      <c r="H95" s="19">
        <v>6</v>
      </c>
      <c r="I95" s="19">
        <v>0</v>
      </c>
      <c r="J95" s="19">
        <v>4</v>
      </c>
      <c r="K95" s="19">
        <v>0</v>
      </c>
      <c r="L95" s="19">
        <v>5</v>
      </c>
      <c r="M95" s="19">
        <v>10</v>
      </c>
      <c r="N95" s="20">
        <v>0</v>
      </c>
      <c r="O95" s="20">
        <f>IF(B95=[1]data!$B$2,D95*0.7+E95*0.5+F95*0.2+G95*0.8+H95+I95*0.2+J95+K95*0.3+L95+M95*0.5+N95*0.2,IF(B95=[1]data!$B$3,D95*0.1+E95*0.4+F95*0.3+G95*0.1+H95+J95+K95*0.5+L95+M95*0.4,IF(B95=[1]data!$B$4,D95*0.6+E95*0.8+F95*0.7+G95+H95+J95+L95+N95,IF(B95=[1]data!$B$5,D95*0.7+E95*0.8+F95+I95*0.7+J95+L95,"zvolte typ stavby"))))</f>
        <v>21.3</v>
      </c>
      <c r="P95" s="21">
        <f>IF(B95=[1]data!$B$2,(O95*10)/6.4,IF(B95=[1]data!$B$3,(O95*10)/4.8,IF(B95=[1]data!$B$4,(O95*10)/7.1,IF(B95=[1]data!$B$5,(O95*10)/5.2,"zvolte typ stavby"))))</f>
        <v>44.375</v>
      </c>
      <c r="Q95" s="22">
        <v>65000000</v>
      </c>
      <c r="R95" s="23"/>
      <c r="S95" s="17"/>
      <c r="T95" s="1" t="s">
        <v>505</v>
      </c>
    </row>
    <row r="96" spans="1:20" ht="30" x14ac:dyDescent="0.25">
      <c r="A96" s="16" t="s">
        <v>131</v>
      </c>
      <c r="B96" s="17" t="s">
        <v>20</v>
      </c>
      <c r="C96" s="18" t="s">
        <v>22</v>
      </c>
      <c r="D96" s="19">
        <v>2</v>
      </c>
      <c r="E96" s="19">
        <v>0</v>
      </c>
      <c r="F96" s="19">
        <v>5</v>
      </c>
      <c r="G96" s="19">
        <v>6</v>
      </c>
      <c r="H96" s="19">
        <v>6</v>
      </c>
      <c r="I96" s="19">
        <v>0</v>
      </c>
      <c r="J96" s="19">
        <v>4</v>
      </c>
      <c r="K96" s="19">
        <v>0</v>
      </c>
      <c r="L96" s="19">
        <v>5</v>
      </c>
      <c r="M96" s="19">
        <v>10</v>
      </c>
      <c r="N96" s="20">
        <v>0</v>
      </c>
      <c r="O96" s="20">
        <f>IF(B96=[1]data!$B$2,D96*0.7+E96*0.5+F96*0.2+G96*0.8+H96+I96*0.2+J96+K96*0.3+L96+M96*0.5+N96*0.2,IF(B96=[1]data!$B$3,D96*0.1+E96*0.4+F96*0.3+G96*0.1+H96+J96+K96*0.5+L96+M96*0.4,IF(B96=[1]data!$B$4,D96*0.6+E96*0.8+F96*0.7+G96+H96+J96+L96+N96,IF(B96=[1]data!$B$5,D96*0.7+E96*0.8+F96+I96*0.7+J96+L96,"zvolte typ stavby"))))</f>
        <v>21.3</v>
      </c>
      <c r="P96" s="21">
        <f>IF(B96=[1]data!$B$2,(O96*10)/6.4,IF(B96=[1]data!$B$3,(O96*10)/4.8,IF(B96=[1]data!$B$4,(O96*10)/7.1,IF(B96=[1]data!$B$5,(O96*10)/5.2,"zvolte typ stavby"))))</f>
        <v>44.375</v>
      </c>
      <c r="Q96" s="22">
        <v>19000000</v>
      </c>
      <c r="R96" s="23"/>
      <c r="S96" s="17"/>
      <c r="T96" s="1" t="s">
        <v>493</v>
      </c>
    </row>
    <row r="97" spans="1:20" ht="30" x14ac:dyDescent="0.25">
      <c r="A97" s="16" t="s">
        <v>132</v>
      </c>
      <c r="B97" s="28" t="s">
        <v>20</v>
      </c>
      <c r="C97" s="18" t="s">
        <v>22</v>
      </c>
      <c r="D97" s="19">
        <v>2</v>
      </c>
      <c r="E97" s="19">
        <v>10</v>
      </c>
      <c r="F97" s="19">
        <v>5</v>
      </c>
      <c r="G97" s="19">
        <v>6</v>
      </c>
      <c r="H97" s="19">
        <v>6</v>
      </c>
      <c r="I97" s="29">
        <v>0</v>
      </c>
      <c r="J97" s="19">
        <v>4</v>
      </c>
      <c r="K97" s="19">
        <v>0</v>
      </c>
      <c r="L97" s="29">
        <v>5</v>
      </c>
      <c r="M97" s="19">
        <v>0</v>
      </c>
      <c r="N97" s="20">
        <v>0</v>
      </c>
      <c r="O97" s="20">
        <f>IF(B97=[1]data!$B$2,D97*0.7+E97*0.5+F97*0.2+G97*0.8+H97+I97*0.2+J97+K97*0.3+L97+M97*0.5+N97*0.2,IF(B97=[1]data!$B$3,D97*0.1+E97*0.4+F97*0.3+G97*0.1+H97+J97+K97*0.5+L97+M97*0.4,IF(B97=[1]data!$B$4,D97*0.6+E97*0.8+F97*0.7+G97+H97+J97+L97+N97,IF(B97=[1]data!$B$5,D97*0.7+E97*0.8+F97+I97*0.7+J97+L97,"zvolte typ stavby"))))</f>
        <v>21.3</v>
      </c>
      <c r="P97" s="21">
        <f>IF(B97=[1]data!$B$2,(O97*10)/6.4,IF(B97=[1]data!$B$3,(O97*10)/4.8,IF(B97=[1]data!$B$4,(O97*10)/7.1,IF(B97=[1]data!$B$5,(O97*10)/5.2,"zvolte typ stavby"))))</f>
        <v>44.375</v>
      </c>
      <c r="Q97" s="22">
        <v>49760000</v>
      </c>
      <c r="R97" s="23" t="s">
        <v>92</v>
      </c>
      <c r="S97" s="17"/>
      <c r="T97" s="1" t="s">
        <v>484</v>
      </c>
    </row>
    <row r="98" spans="1:20" ht="30" x14ac:dyDescent="0.25">
      <c r="A98" s="34" t="s">
        <v>133</v>
      </c>
      <c r="B98" s="17" t="s">
        <v>20</v>
      </c>
      <c r="C98" s="18" t="s">
        <v>22</v>
      </c>
      <c r="D98" s="19">
        <v>3</v>
      </c>
      <c r="E98" s="19">
        <v>0</v>
      </c>
      <c r="F98" s="19">
        <v>5</v>
      </c>
      <c r="G98" s="19">
        <v>6</v>
      </c>
      <c r="H98" s="19">
        <v>6</v>
      </c>
      <c r="I98" s="19">
        <v>0</v>
      </c>
      <c r="J98" s="19">
        <v>4</v>
      </c>
      <c r="K98" s="19">
        <v>0</v>
      </c>
      <c r="L98" s="19">
        <v>8</v>
      </c>
      <c r="M98" s="19">
        <v>0</v>
      </c>
      <c r="N98" s="20">
        <v>0</v>
      </c>
      <c r="O98" s="20">
        <f>IF(B98=[1]data!$B$2,D98*0.7+E98*0.5+F98*0.2+G98*0.8+H98+I98*0.2+J98+K98*0.3+L98+M98*0.5+N98*0.2,IF(B98=[1]data!$B$3,D98*0.1+E98*0.4+F98*0.3+G98*0.1+H98+J98+K98*0.5+L98+M98*0.4,IF(B98=[1]data!$B$4,D98*0.6+E98*0.8+F98*0.7+G98+H98+J98+L98+N98,IF(B98=[1]data!$B$5,D98*0.7+E98*0.8+F98+I98*0.7+J98+L98,"zvolte typ stavby"))))</f>
        <v>20.399999999999999</v>
      </c>
      <c r="P98" s="21">
        <f>IF(B98=[1]data!$B$2,(O98*10)/6.4,IF(B98=[1]data!$B$3,(O98*10)/4.8,IF(B98=[1]data!$B$4,(O98*10)/7.1,IF(B98=[1]data!$B$5,(O98*10)/5.2,"zvolte typ stavby"))))</f>
        <v>42.5</v>
      </c>
      <c r="Q98" s="22">
        <v>3900000</v>
      </c>
      <c r="R98" s="23"/>
      <c r="S98" s="17"/>
      <c r="T98" s="1" t="s">
        <v>497</v>
      </c>
    </row>
    <row r="99" spans="1:20" ht="30" x14ac:dyDescent="0.25">
      <c r="A99" s="16" t="s">
        <v>134</v>
      </c>
      <c r="B99" s="17" t="s">
        <v>20</v>
      </c>
      <c r="C99" s="18" t="s">
        <v>55</v>
      </c>
      <c r="D99" s="19">
        <v>1</v>
      </c>
      <c r="E99" s="19">
        <v>10</v>
      </c>
      <c r="F99" s="19">
        <v>5</v>
      </c>
      <c r="G99" s="19">
        <v>3</v>
      </c>
      <c r="H99" s="19">
        <v>6</v>
      </c>
      <c r="I99" s="19">
        <v>0</v>
      </c>
      <c r="J99" s="19">
        <v>2</v>
      </c>
      <c r="K99" s="19">
        <v>0</v>
      </c>
      <c r="L99" s="19">
        <v>2</v>
      </c>
      <c r="M99" s="19">
        <v>10</v>
      </c>
      <c r="N99" s="20">
        <v>0</v>
      </c>
      <c r="O99" s="20">
        <f>IF(B99=[1]data!$B$2,D99*0.7+E99*0.5+F99*0.2+G99*0.8+H99+I99*0.2+J99+K99*0.3+L99+M99*0.5+N99*0.2,IF(B99=[1]data!$B$3,D99*0.1+E99*0.4+F99*0.3+G99*0.1+H99+J99+K99*0.5+L99+M99*0.4,IF(B99=[1]data!$B$4,D99*0.6+E99*0.8+F99*0.7+G99+H99+J99+L99+N99,IF(B99=[1]data!$B$5,D99*0.7+E99*0.8+F99+I99*0.7+J99+L99,"zvolte typ stavby"))))</f>
        <v>19.899999999999999</v>
      </c>
      <c r="P99" s="21">
        <f>IF(B99=[1]data!$B$2,(O99*10)/6.4,IF(B99=[1]data!$B$3,(O99*10)/4.8,IF(B99=[1]data!$B$4,(O99*10)/7.1,IF(B99=[1]data!$B$5,(O99*10)/5.2,"zvolte typ stavby"))))</f>
        <v>41.458333333333336</v>
      </c>
      <c r="Q99" s="22">
        <v>5895000</v>
      </c>
      <c r="R99" s="23"/>
      <c r="S99" s="17"/>
      <c r="T99" s="1" t="s">
        <v>505</v>
      </c>
    </row>
    <row r="100" spans="1:20" ht="30" x14ac:dyDescent="0.25">
      <c r="A100" s="16" t="s">
        <v>135</v>
      </c>
      <c r="B100" s="17" t="s">
        <v>20</v>
      </c>
      <c r="C100" s="18" t="s">
        <v>22</v>
      </c>
      <c r="D100" s="19">
        <v>3</v>
      </c>
      <c r="E100" s="19">
        <v>10</v>
      </c>
      <c r="F100" s="19">
        <v>5</v>
      </c>
      <c r="G100" s="19">
        <v>1</v>
      </c>
      <c r="H100" s="19">
        <v>3</v>
      </c>
      <c r="I100" s="19">
        <v>0</v>
      </c>
      <c r="J100" s="19">
        <v>4</v>
      </c>
      <c r="K100" s="19">
        <v>0</v>
      </c>
      <c r="L100" s="19">
        <v>2</v>
      </c>
      <c r="M100" s="19">
        <v>10</v>
      </c>
      <c r="N100" s="20">
        <v>0</v>
      </c>
      <c r="O100" s="20">
        <f>IF(B100=[1]data!$B$2,D100*0.7+E100*0.5+F100*0.2+G100*0.8+H100+I100*0.2+J100+K100*0.3+L100+M100*0.5+N100*0.2,IF(B100=[1]data!$B$3,D100*0.1+E100*0.4+F100*0.3+G100*0.1+H100+J100+K100*0.5+L100+M100*0.4,IF(B100=[1]data!$B$4,D100*0.6+E100*0.8+F100*0.7+G100+H100+J100+L100+N100,IF(B100=[1]data!$B$5,D100*0.7+E100*0.8+F100+I100*0.7+J100+L100,"zvolte typ stavby"))))</f>
        <v>18.899999999999999</v>
      </c>
      <c r="P100" s="21">
        <f>IF(B100=[1]data!$B$2,(O100*10)/6.4,IF(B100=[1]data!$B$3,(O100*10)/4.8,IF(B100=[1]data!$B$4,(O100*10)/7.1,IF(B100=[1]data!$B$5,(O100*10)/5.2,"zvolte typ stavby"))))</f>
        <v>39.375</v>
      </c>
      <c r="Q100" s="22">
        <v>48000000</v>
      </c>
      <c r="R100" s="23"/>
      <c r="S100" s="17"/>
      <c r="T100" s="1" t="s">
        <v>484</v>
      </c>
    </row>
    <row r="101" spans="1:20" ht="30" x14ac:dyDescent="0.25">
      <c r="A101" s="16" t="s">
        <v>136</v>
      </c>
      <c r="B101" s="17" t="s">
        <v>20</v>
      </c>
      <c r="C101" s="18" t="s">
        <v>22</v>
      </c>
      <c r="D101" s="19">
        <v>3</v>
      </c>
      <c r="E101" s="19">
        <v>0</v>
      </c>
      <c r="F101" s="19">
        <v>5</v>
      </c>
      <c r="G101" s="19">
        <v>6</v>
      </c>
      <c r="H101" s="19">
        <v>6</v>
      </c>
      <c r="I101" s="19">
        <v>0</v>
      </c>
      <c r="J101" s="19">
        <v>2</v>
      </c>
      <c r="K101" s="19">
        <v>0</v>
      </c>
      <c r="L101" s="19">
        <v>2</v>
      </c>
      <c r="M101" s="19">
        <v>0</v>
      </c>
      <c r="N101" s="20">
        <v>0</v>
      </c>
      <c r="O101" s="20">
        <f>IF(B101=[1]data!$B$2,D101*0.7+E101*0.5+F101*0.2+G101*0.8+H101+I101*0.2+J101+K101*0.3+L101+M101*0.5+N101*0.2,IF(B101=[1]data!$B$3,D101*0.1+E101*0.4+F101*0.3+G101*0.1+H101+J101+K101*0.5+L101+M101*0.4,IF(B101=[1]data!$B$4,D101*0.6+E101*0.8+F101*0.7+G101+H101+J101+L101+N101,IF(B101=[1]data!$B$5,D101*0.7+E101*0.8+F101+I101*0.7+J101+L101,"zvolte typ stavby"))))</f>
        <v>12.4</v>
      </c>
      <c r="P101" s="21">
        <f>IF(B101=[1]data!$B$2,(O101*10)/6.4,IF(B101=[1]data!$B$3,(O101*10)/4.8,IF(B101=[1]data!$B$4,(O101*10)/7.1,IF(B101=[1]data!$B$5,(O101*10)/5.2,"zvolte typ stavby"))))</f>
        <v>25.833333333333336</v>
      </c>
      <c r="Q101" s="22">
        <v>12705000</v>
      </c>
      <c r="R101" s="23"/>
      <c r="S101" s="17"/>
      <c r="T101" s="1" t="s">
        <v>481</v>
      </c>
    </row>
    <row r="102" spans="1:20" ht="30" x14ac:dyDescent="0.25">
      <c r="A102" s="44" t="s">
        <v>137</v>
      </c>
      <c r="B102" s="17" t="s">
        <v>20</v>
      </c>
      <c r="C102" s="18" t="s">
        <v>22</v>
      </c>
      <c r="D102" s="19">
        <v>4</v>
      </c>
      <c r="E102" s="19">
        <v>0</v>
      </c>
      <c r="F102" s="19">
        <v>5</v>
      </c>
      <c r="G102" s="19">
        <v>6</v>
      </c>
      <c r="H102" s="19">
        <v>6</v>
      </c>
      <c r="I102" s="19">
        <v>0</v>
      </c>
      <c r="J102" s="19">
        <v>0</v>
      </c>
      <c r="K102" s="19">
        <v>0</v>
      </c>
      <c r="L102" s="19">
        <v>2</v>
      </c>
      <c r="M102" s="19">
        <v>0</v>
      </c>
      <c r="N102" s="20">
        <v>0</v>
      </c>
      <c r="O102" s="20">
        <f>IF(B102=[1]data!$B$2,D102*0.7+E102*0.5+F102*0.2+G102*0.8+H102+I102*0.2+J102+K102*0.3+L102+M102*0.5+N102*0.2,IF(B102=[1]data!$B$3,D102*0.1+E102*0.4+F102*0.3+G102*0.1+H102+J102+K102*0.5+L102+M102*0.4,IF(B102=[1]data!$B$4,D102*0.6+E102*0.8+F102*0.7+G102+H102+J102+L102+N102,IF(B102=[1]data!$B$5,D102*0.7+E102*0.8+F102+I102*0.7+J102+L102,"zvolte typ stavby"))))</f>
        <v>10.5</v>
      </c>
      <c r="P102" s="21">
        <f>IF(B102=[1]data!$B$2,(O102*10)/6.4,IF(B102=[1]data!$B$3,(O102*10)/4.8,IF(B102=[1]data!$B$4,(O102*10)/7.1,IF(B102=[1]data!$B$5,(O102*10)/5.2,"zvolte typ stavby"))))</f>
        <v>21.875</v>
      </c>
      <c r="Q102" s="22">
        <v>3630000</v>
      </c>
      <c r="R102" s="45"/>
      <c r="S102" s="17"/>
      <c r="T102" s="1" t="s">
        <v>505</v>
      </c>
    </row>
    <row r="103" spans="1:20" ht="60" x14ac:dyDescent="0.25">
      <c r="A103" s="8" t="s">
        <v>19</v>
      </c>
      <c r="B103" s="9" t="s">
        <v>138</v>
      </c>
      <c r="C103" s="18"/>
      <c r="D103" s="11">
        <v>10</v>
      </c>
      <c r="E103" s="11">
        <v>10</v>
      </c>
      <c r="F103" s="11">
        <v>10</v>
      </c>
      <c r="G103" s="11">
        <v>10</v>
      </c>
      <c r="H103" s="11">
        <v>10</v>
      </c>
      <c r="I103" s="11">
        <v>10</v>
      </c>
      <c r="J103" s="11">
        <v>10</v>
      </c>
      <c r="K103" s="11">
        <v>10</v>
      </c>
      <c r="L103" s="11">
        <v>10</v>
      </c>
      <c r="M103" s="11">
        <v>10</v>
      </c>
      <c r="N103" s="12">
        <v>10</v>
      </c>
      <c r="O103" s="12">
        <f>IF(B103=[1]data!$B$2,D103*0.7+E103*0.5+F103*0.2+G103*0.8+H103+I103*0.2+J103+K103*0.3+L103+M103*0.5+N103*0.2,IF(B103=[1]data!$B$3,D103*0.1+E103*0.4+F103*0.3+G103*0.1+H103+J103+K103*0.5+L103+M103*0.4,IF(B103=[1]data!$B$4,D103*0.6+E103*0.8+F103*0.7+G103+H103+J103+L103+N103,IF(B103=[1]data!$B$5,D103*0.7+E103*0.8+F103+I103*0.7+J103+L103,"zvolte typ stavby"))))</f>
        <v>52</v>
      </c>
      <c r="P103" s="13">
        <f>IF(B103=[1]data!$B$2,(O103*10)/6.4,IF(B103=[1]data!$B$3,(O103*10)/4.8,IF(B103=[1]data!$B$4,(O103*10)/7.1,IF(B103=[1]data!$B$5,(O103*10)/5.2,"zvolte typ stavby"))))</f>
        <v>100</v>
      </c>
      <c r="Q103" s="14"/>
      <c r="R103" s="15"/>
      <c r="S103" s="9"/>
      <c r="T103" s="1" t="s">
        <v>508</v>
      </c>
    </row>
    <row r="104" spans="1:20" ht="60" x14ac:dyDescent="0.25">
      <c r="A104" s="27" t="s">
        <v>139</v>
      </c>
      <c r="B104" s="17" t="s">
        <v>138</v>
      </c>
      <c r="C104" s="18" t="s">
        <v>140</v>
      </c>
      <c r="D104" s="19">
        <v>5</v>
      </c>
      <c r="E104" s="19">
        <v>10</v>
      </c>
      <c r="F104" s="19">
        <v>10</v>
      </c>
      <c r="G104" s="19">
        <v>0</v>
      </c>
      <c r="H104" s="19">
        <v>0</v>
      </c>
      <c r="I104" s="19">
        <v>10</v>
      </c>
      <c r="J104" s="19">
        <v>7</v>
      </c>
      <c r="K104" s="19">
        <v>0</v>
      </c>
      <c r="L104" s="19">
        <v>8</v>
      </c>
      <c r="M104" s="19">
        <v>0</v>
      </c>
      <c r="N104" s="20">
        <v>0</v>
      </c>
      <c r="O104" s="20">
        <f>IF(B104=[1]data!$B$2,D104*0.7+E104*0.5+F104*0.2+G104*0.8+H104+I104*0.2+J104+K104*0.3+L104+M104*0.5+N104*0.2,IF(B104=[1]data!$B$3,D104*0.1+E104*0.4+F104*0.3+G104*0.1+H104+J104+K104*0.5+L104+M104*0.4,IF(B104=[1]data!$B$4,D104*0.6+E104*0.8+F104*0.7+G104+H104+J104+L104+N104,IF(B104=[1]data!$B$5,D104*0.7+E104*0.8+F104+I104*0.7+J104+L104,"zvolte typ stavby"))))</f>
        <v>43.5</v>
      </c>
      <c r="P104" s="21">
        <f>IF(B104=[1]data!$B$2,(O104*10)/6.4,IF(B104=[1]data!$B$3,(O104*10)/4.8,IF(B104=[1]data!$B$4,(O104*10)/7.1,IF(B104=[1]data!$B$5,(O104*10)/5.2,"zvolte typ stavby"))))</f>
        <v>83.653846153846146</v>
      </c>
      <c r="Q104" s="22">
        <v>235000000</v>
      </c>
      <c r="R104" s="23" t="s">
        <v>35</v>
      </c>
      <c r="S104" s="17"/>
      <c r="T104" s="1" t="s">
        <v>509</v>
      </c>
    </row>
    <row r="105" spans="1:20" ht="60" x14ac:dyDescent="0.25">
      <c r="A105" s="16" t="s">
        <v>141</v>
      </c>
      <c r="B105" s="17" t="s">
        <v>138</v>
      </c>
      <c r="C105" s="18" t="s">
        <v>140</v>
      </c>
      <c r="D105" s="19">
        <v>8</v>
      </c>
      <c r="E105" s="19">
        <v>10</v>
      </c>
      <c r="F105" s="19">
        <v>10</v>
      </c>
      <c r="G105" s="19">
        <v>0</v>
      </c>
      <c r="H105" s="19">
        <v>0</v>
      </c>
      <c r="I105" s="19">
        <v>10</v>
      </c>
      <c r="J105" s="19">
        <v>7</v>
      </c>
      <c r="K105" s="19">
        <v>0</v>
      </c>
      <c r="L105" s="19">
        <v>5</v>
      </c>
      <c r="M105" s="19">
        <v>0</v>
      </c>
      <c r="N105" s="20">
        <v>0</v>
      </c>
      <c r="O105" s="20">
        <f>IF(B105=[1]data!$B$2,D105*0.7+E105*0.5+F105*0.2+G105*0.8+H105+I105*0.2+J105+K105*0.3+L105+M105*0.5+N105*0.2,IF(B105=[1]data!$B$3,D105*0.1+E105*0.4+F105*0.3+G105*0.1+H105+J105+K105*0.5+L105+M105*0.4,IF(B105=[1]data!$B$4,D105*0.6+E105*0.8+F105*0.7+G105+H105+J105+L105+N105,IF(B105=[1]data!$B$5,D105*0.7+E105*0.8+F105+I105*0.7+J105+L105,"zvolte typ stavby"))))</f>
        <v>42.6</v>
      </c>
      <c r="P105" s="21">
        <f>IF(B105=[1]data!$B$2,(O105*10)/6.4,IF(B105=[1]data!$B$3,(O105*10)/4.8,IF(B105=[1]data!$B$4,(O105*10)/7.1,IF(B105=[1]data!$B$5,(O105*10)/5.2,"zvolte typ stavby"))))</f>
        <v>81.92307692307692</v>
      </c>
      <c r="Q105" s="22">
        <v>300000000</v>
      </c>
      <c r="R105" s="23"/>
      <c r="S105" s="17"/>
      <c r="T105" s="1" t="s">
        <v>486</v>
      </c>
    </row>
    <row r="106" spans="1:20" ht="60" x14ac:dyDescent="0.25">
      <c r="A106" s="16" t="s">
        <v>142</v>
      </c>
      <c r="B106" s="17" t="s">
        <v>138</v>
      </c>
      <c r="C106" s="18" t="s">
        <v>140</v>
      </c>
      <c r="D106" s="19">
        <v>7</v>
      </c>
      <c r="E106" s="19">
        <v>9</v>
      </c>
      <c r="F106" s="19">
        <v>10</v>
      </c>
      <c r="G106" s="19">
        <v>0</v>
      </c>
      <c r="H106" s="19">
        <v>0</v>
      </c>
      <c r="I106" s="19">
        <v>10</v>
      </c>
      <c r="J106" s="19">
        <v>7</v>
      </c>
      <c r="K106" s="19">
        <v>0</v>
      </c>
      <c r="L106" s="19">
        <v>5</v>
      </c>
      <c r="M106" s="19">
        <v>0</v>
      </c>
      <c r="N106" s="20">
        <v>0</v>
      </c>
      <c r="O106" s="20">
        <f>IF(B106=[1]data!$B$2,D106*0.7+E106*0.5+F106*0.2+G106*0.8+H106+I106*0.2+J106+K106*0.3+L106+M106*0.5+N106*0.2,IF(B106=[1]data!$B$3,D106*0.1+E106*0.4+F106*0.3+G106*0.1+H106+J106+K106*0.5+L106+M106*0.4,IF(B106=[1]data!$B$4,D106*0.6+E106*0.8+F106*0.7+G106+H106+J106+L106+N106,IF(B106=[1]data!$B$5,D106*0.7+E106*0.8+F106+I106*0.7+J106+L106,"zvolte typ stavby"))))</f>
        <v>41.1</v>
      </c>
      <c r="P106" s="21">
        <f>IF(B106=[1]data!$B$2,(O106*10)/6.4,IF(B106=[1]data!$B$3,(O106*10)/4.8,IF(B106=[1]data!$B$4,(O106*10)/7.1,IF(B106=[1]data!$B$5,(O106*10)/5.2,"zvolte typ stavby"))))</f>
        <v>79.038461538461533</v>
      </c>
      <c r="Q106" s="22">
        <v>570000000</v>
      </c>
      <c r="R106" s="23" t="s">
        <v>35</v>
      </c>
      <c r="S106" s="17"/>
      <c r="T106" s="1" t="s">
        <v>494</v>
      </c>
    </row>
    <row r="107" spans="1:20" ht="60" x14ac:dyDescent="0.25">
      <c r="A107" s="16" t="s">
        <v>143</v>
      </c>
      <c r="B107" s="17" t="s">
        <v>138</v>
      </c>
      <c r="C107" s="18" t="s">
        <v>140</v>
      </c>
      <c r="D107" s="19">
        <v>7</v>
      </c>
      <c r="E107" s="19">
        <v>9</v>
      </c>
      <c r="F107" s="19">
        <v>10</v>
      </c>
      <c r="G107" s="19">
        <v>0</v>
      </c>
      <c r="H107" s="19">
        <v>0</v>
      </c>
      <c r="I107" s="19">
        <v>10</v>
      </c>
      <c r="J107" s="19">
        <v>7</v>
      </c>
      <c r="K107" s="19">
        <v>0</v>
      </c>
      <c r="L107" s="19">
        <v>5</v>
      </c>
      <c r="M107" s="19">
        <v>0</v>
      </c>
      <c r="N107" s="20">
        <v>0</v>
      </c>
      <c r="O107" s="20">
        <f>IF(B107=[1]data!$B$2,D107*0.7+E107*0.5+F107*0.2+G107*0.8+H107+I107*0.2+J107+K107*0.3+L107+M107*0.5+N107*0.2,IF(B107=[1]data!$B$3,D107*0.1+E107*0.4+F107*0.3+G107*0.1+H107+J107+K107*0.5+L107+M107*0.4,IF(B107=[1]data!$B$4,D107*0.6+E107*0.8+F107*0.7+G107+H107+J107+L107+N107,IF(B107=[1]data!$B$5,D107*0.7+E107*0.8+F107+I107*0.7+J107+L107,"zvolte typ stavby"))))</f>
        <v>41.1</v>
      </c>
      <c r="P107" s="21">
        <f>IF(B107=[1]data!$B$2,(O107*10)/6.4,IF(B107=[1]data!$B$3,(O107*10)/4.8,IF(B107=[1]data!$B$4,(O107*10)/7.1,IF(B107=[1]data!$B$5,(O107*10)/5.2,"zvolte typ stavby"))))</f>
        <v>79.038461538461533</v>
      </c>
      <c r="Q107" s="22">
        <v>200000000</v>
      </c>
      <c r="R107" s="23"/>
      <c r="S107" s="17"/>
      <c r="T107" s="1" t="s">
        <v>486</v>
      </c>
    </row>
    <row r="108" spans="1:20" ht="60" x14ac:dyDescent="0.25">
      <c r="A108" s="16" t="s">
        <v>144</v>
      </c>
      <c r="B108" s="17" t="s">
        <v>138</v>
      </c>
      <c r="C108" s="18" t="s">
        <v>140</v>
      </c>
      <c r="D108" s="19">
        <v>3</v>
      </c>
      <c r="E108" s="19">
        <v>9</v>
      </c>
      <c r="F108" s="19">
        <v>10</v>
      </c>
      <c r="G108" s="19">
        <v>0</v>
      </c>
      <c r="H108" s="19">
        <v>0</v>
      </c>
      <c r="I108" s="19">
        <v>10</v>
      </c>
      <c r="J108" s="19">
        <v>4</v>
      </c>
      <c r="K108" s="19">
        <v>0</v>
      </c>
      <c r="L108" s="19">
        <v>10</v>
      </c>
      <c r="M108" s="19">
        <v>0</v>
      </c>
      <c r="N108" s="20">
        <v>0</v>
      </c>
      <c r="O108" s="20">
        <f>IF(B108=[1]data!$B$2,D108*0.7+E108*0.5+F108*0.2+G108*0.8+H108+I108*0.2+J108+K108*0.3+L108+M108*0.5+N108*0.2,IF(B108=[1]data!$B$3,D108*0.1+E108*0.4+F108*0.3+G108*0.1+H108+J108+K108*0.5+L108+M108*0.4,IF(B108=[1]data!$B$4,D108*0.6+E108*0.8+F108*0.7+G108+H108+J108+L108+N108,IF(B108=[1]data!$B$5,D108*0.7+E108*0.8+F108+I108*0.7+J108+L108,"zvolte typ stavby"))))</f>
        <v>40.299999999999997</v>
      </c>
      <c r="P108" s="21">
        <f>IF(B108=[1]data!$B$2,(O108*10)/6.4,IF(B108=[1]data!$B$3,(O108*10)/4.8,IF(B108=[1]data!$B$4,(O108*10)/7.1,IF(B108=[1]data!$B$5,(O108*10)/5.2,"zvolte typ stavby"))))</f>
        <v>77.5</v>
      </c>
      <c r="Q108" s="22">
        <v>17000000</v>
      </c>
      <c r="R108" s="23" t="s">
        <v>35</v>
      </c>
      <c r="S108" s="17" t="s">
        <v>145</v>
      </c>
      <c r="T108" s="1" t="s">
        <v>494</v>
      </c>
    </row>
    <row r="109" spans="1:20" ht="60" x14ac:dyDescent="0.25">
      <c r="A109" s="27" t="s">
        <v>146</v>
      </c>
      <c r="B109" s="17" t="s">
        <v>138</v>
      </c>
      <c r="C109" s="18" t="s">
        <v>140</v>
      </c>
      <c r="D109" s="19">
        <v>5</v>
      </c>
      <c r="E109" s="19">
        <v>10</v>
      </c>
      <c r="F109" s="19">
        <v>10</v>
      </c>
      <c r="G109" s="19">
        <v>0</v>
      </c>
      <c r="H109" s="19">
        <v>0</v>
      </c>
      <c r="I109" s="19">
        <v>10</v>
      </c>
      <c r="J109" s="19">
        <v>7</v>
      </c>
      <c r="K109" s="19">
        <v>0</v>
      </c>
      <c r="L109" s="19">
        <v>5</v>
      </c>
      <c r="M109" s="19">
        <v>0</v>
      </c>
      <c r="N109" s="20">
        <v>0</v>
      </c>
      <c r="O109" s="20">
        <f>IF(B109=[1]data!$B$2,D109*0.7+E109*0.5+F109*0.2+G109*0.8+H109+I109*0.2+J109+K109*0.3+L109+M109*0.5+N109*0.2,IF(B109=[1]data!$B$3,D109*0.1+E109*0.4+F109*0.3+G109*0.1+H109+J109+K109*0.5+L109+M109*0.4,IF(B109=[1]data!$B$4,D109*0.6+E109*0.8+F109*0.7+G109+H109+J109+L109+N109,IF(B109=[1]data!$B$5,D109*0.7+E109*0.8+F109+I109*0.7+J109+L109,"zvolte typ stavby"))))</f>
        <v>40.5</v>
      </c>
      <c r="P109" s="21">
        <f>IF(B109=[1]data!$B$2,(O109*10)/6.4,IF(B109=[1]data!$B$3,(O109*10)/4.8,IF(B109=[1]data!$B$4,(O109*10)/7.1,IF(B109=[1]data!$B$5,(O109*10)/5.2,"zvolte typ stavby"))))</f>
        <v>77.884615384615387</v>
      </c>
      <c r="Q109" s="22">
        <v>274240000</v>
      </c>
      <c r="R109" s="23" t="s">
        <v>35</v>
      </c>
      <c r="S109" s="17"/>
      <c r="T109" s="1" t="s">
        <v>489</v>
      </c>
    </row>
    <row r="110" spans="1:20" ht="60" x14ac:dyDescent="0.25">
      <c r="A110" s="27" t="s">
        <v>147</v>
      </c>
      <c r="B110" s="17" t="s">
        <v>138</v>
      </c>
      <c r="C110" s="18" t="s">
        <v>140</v>
      </c>
      <c r="D110" s="19">
        <v>5</v>
      </c>
      <c r="E110" s="19">
        <v>10</v>
      </c>
      <c r="F110" s="19">
        <v>10</v>
      </c>
      <c r="G110" s="19">
        <v>0</v>
      </c>
      <c r="H110" s="19">
        <v>0</v>
      </c>
      <c r="I110" s="19">
        <v>10</v>
      </c>
      <c r="J110" s="19">
        <v>10</v>
      </c>
      <c r="K110" s="19">
        <v>0</v>
      </c>
      <c r="L110" s="19">
        <v>2</v>
      </c>
      <c r="M110" s="19">
        <v>0</v>
      </c>
      <c r="N110" s="20">
        <v>0</v>
      </c>
      <c r="O110" s="20">
        <f>IF(B110=[1]data!$B$2,D110*0.7+E110*0.5+F110*0.2+G110*0.8+H110+I110*0.2+J110+K110*0.3+L110+M110*0.5+N110*0.2,IF(B110=[1]data!$B$3,D110*0.1+E110*0.4+F110*0.3+G110*0.1+H110+J110+K110*0.5+L110+M110*0.4,IF(B110=[1]data!$B$4,D110*0.6+E110*0.8+F110*0.7+G110+H110+J110+L110+N110,IF(B110=[1]data!$B$5,D110*0.7+E110*0.8+F110+I110*0.7+J110+L110,"zvolte typ stavby"))))</f>
        <v>40.5</v>
      </c>
      <c r="P110" s="21">
        <f>IF(B110=[1]data!$B$2,(O110*10)/6.4,IF(B110=[1]data!$B$3,(O110*10)/4.8,IF(B110=[1]data!$B$4,(O110*10)/7.1,IF(B110=[1]data!$B$5,(O110*10)/5.2,"zvolte typ stavby"))))</f>
        <v>77.884615384615387</v>
      </c>
      <c r="Q110" s="22">
        <v>232000000</v>
      </c>
      <c r="R110" s="23" t="s">
        <v>35</v>
      </c>
      <c r="S110" s="17"/>
      <c r="T110" s="1" t="s">
        <v>505</v>
      </c>
    </row>
    <row r="111" spans="1:20" ht="60" x14ac:dyDescent="0.25">
      <c r="A111" s="43" t="s">
        <v>148</v>
      </c>
      <c r="B111" s="17" t="s">
        <v>138</v>
      </c>
      <c r="C111" s="18" t="s">
        <v>140</v>
      </c>
      <c r="D111" s="19">
        <v>10</v>
      </c>
      <c r="E111" s="19">
        <v>10</v>
      </c>
      <c r="F111" s="19">
        <v>10</v>
      </c>
      <c r="G111" s="19">
        <v>0</v>
      </c>
      <c r="H111" s="19">
        <v>0</v>
      </c>
      <c r="I111" s="19">
        <v>0</v>
      </c>
      <c r="J111" s="19">
        <v>10</v>
      </c>
      <c r="K111" s="19">
        <v>0</v>
      </c>
      <c r="L111" s="19">
        <v>5</v>
      </c>
      <c r="M111" s="19">
        <v>0</v>
      </c>
      <c r="N111" s="20">
        <v>0</v>
      </c>
      <c r="O111" s="20">
        <f>IF(B111=[1]data!$B$2,D111*0.7+E111*0.5+F111*0.2+G111*0.8+H111+I111*0.2+J111+K111*0.3+L111+M111*0.5+N111*0.2,IF(B111=[1]data!$B$3,D111*0.1+E111*0.4+F111*0.3+G111*0.1+H111+J111+K111*0.5+L111+M111*0.4,IF(B111=[1]data!$B$4,D111*0.6+E111*0.8+F111*0.7+G111+H111+J111+L111+N111,IF(B111=[1]data!$B$5,D111*0.7+E111*0.8+F111+I111*0.7+J111+L111,"zvolte typ stavby"))))</f>
        <v>40</v>
      </c>
      <c r="P111" s="21">
        <f>IF(B111=[1]data!$B$2,(O111*10)/6.4,IF(B111=[1]data!$B$3,(O111*10)/4.8,IF(B111=[1]data!$B$4,(O111*10)/7.1,IF(B111=[1]data!$B$5,(O111*10)/5.2,"zvolte typ stavby"))))</f>
        <v>76.92307692307692</v>
      </c>
      <c r="Q111" s="22">
        <v>1968043000</v>
      </c>
      <c r="R111" s="23"/>
      <c r="S111" s="17"/>
      <c r="T111" s="1" t="s">
        <v>504</v>
      </c>
    </row>
    <row r="112" spans="1:20" ht="60" x14ac:dyDescent="0.25">
      <c r="A112" s="27" t="s">
        <v>149</v>
      </c>
      <c r="B112" s="17" t="s">
        <v>138</v>
      </c>
      <c r="C112" s="18" t="s">
        <v>140</v>
      </c>
      <c r="D112" s="19">
        <v>4</v>
      </c>
      <c r="E112" s="19">
        <v>10</v>
      </c>
      <c r="F112" s="19">
        <v>10</v>
      </c>
      <c r="G112" s="19">
        <v>0</v>
      </c>
      <c r="H112" s="19">
        <v>0</v>
      </c>
      <c r="I112" s="19">
        <v>10</v>
      </c>
      <c r="J112" s="19">
        <v>7</v>
      </c>
      <c r="K112" s="19">
        <v>0</v>
      </c>
      <c r="L112" s="19">
        <v>5</v>
      </c>
      <c r="M112" s="19">
        <v>0</v>
      </c>
      <c r="N112" s="20">
        <v>0</v>
      </c>
      <c r="O112" s="20">
        <f>IF(B112=[1]data!$B$2,D112*0.7+E112*0.5+F112*0.2+G112*0.8+H112+I112*0.2+J112+K112*0.3+L112+M112*0.5+N112*0.2,IF(B112=[1]data!$B$3,D112*0.1+E112*0.4+F112*0.3+G112*0.1+H112+J112+K112*0.5+L112+M112*0.4,IF(B112=[1]data!$B$4,D112*0.6+E112*0.8+F112*0.7+G112+H112+J112+L112+N112,IF(B112=[1]data!$B$5,D112*0.7+E112*0.8+F112+I112*0.7+J112+L112,"zvolte typ stavby"))))</f>
        <v>39.799999999999997</v>
      </c>
      <c r="P112" s="21">
        <f>IF(B112=[1]data!$B$2,(O112*10)/6.4,IF(B112=[1]data!$B$3,(O112*10)/4.8,IF(B112=[1]data!$B$4,(O112*10)/7.1,IF(B112=[1]data!$B$5,(O112*10)/5.2,"zvolte typ stavby"))))</f>
        <v>76.538461538461533</v>
      </c>
      <c r="Q112" s="22">
        <v>150000000</v>
      </c>
      <c r="R112" s="23" t="s">
        <v>35</v>
      </c>
      <c r="S112" s="46"/>
      <c r="T112" s="1" t="s">
        <v>493</v>
      </c>
    </row>
    <row r="113" spans="1:20" ht="60" x14ac:dyDescent="0.25">
      <c r="A113" s="16" t="s">
        <v>150</v>
      </c>
      <c r="B113" s="17" t="s">
        <v>138</v>
      </c>
      <c r="C113" s="18" t="s">
        <v>140</v>
      </c>
      <c r="D113" s="19">
        <v>8</v>
      </c>
      <c r="E113" s="19">
        <v>10</v>
      </c>
      <c r="F113" s="19">
        <v>10</v>
      </c>
      <c r="G113" s="19">
        <v>0</v>
      </c>
      <c r="H113" s="19">
        <v>0</v>
      </c>
      <c r="I113" s="19">
        <v>10</v>
      </c>
      <c r="J113" s="19">
        <v>7</v>
      </c>
      <c r="K113" s="19">
        <v>0</v>
      </c>
      <c r="L113" s="19">
        <v>2</v>
      </c>
      <c r="M113" s="19">
        <v>0</v>
      </c>
      <c r="N113" s="20">
        <v>0</v>
      </c>
      <c r="O113" s="20">
        <f>IF(B113=[1]data!$B$2,D113*0.7+E113*0.5+F113*0.2+G113*0.8+H113+I113*0.2+J113+K113*0.3+L113+M113*0.5+N113*0.2,IF(B113=[1]data!$B$3,D113*0.1+E113*0.4+F113*0.3+G113*0.1+H113+J113+K113*0.5+L113+M113*0.4,IF(B113=[1]data!$B$4,D113*0.6+E113*0.8+F113*0.7+G113+H113+J113+L113+N113,IF(B113=[1]data!$B$5,D113*0.7+E113*0.8+F113+I113*0.7+J113+L113,"zvolte typ stavby"))))</f>
        <v>39.6</v>
      </c>
      <c r="P113" s="21">
        <f>IF(B113=[1]data!$B$2,(O113*10)/6.4,IF(B113=[1]data!$B$3,(O113*10)/4.8,IF(B113=[1]data!$B$4,(O113*10)/7.1,IF(B113=[1]data!$B$5,(O113*10)/5.2,"zvolte typ stavby"))))</f>
        <v>76.153846153846146</v>
      </c>
      <c r="Q113" s="22">
        <v>467060000</v>
      </c>
      <c r="R113" s="23"/>
      <c r="S113" s="17"/>
      <c r="T113" s="1" t="s">
        <v>486</v>
      </c>
    </row>
    <row r="114" spans="1:20" ht="60" x14ac:dyDescent="0.25">
      <c r="A114" s="16" t="s">
        <v>151</v>
      </c>
      <c r="B114" s="28" t="s">
        <v>138</v>
      </c>
      <c r="C114" s="18" t="s">
        <v>140</v>
      </c>
      <c r="D114" s="19">
        <v>3</v>
      </c>
      <c r="E114" s="19">
        <v>10</v>
      </c>
      <c r="F114" s="19">
        <v>10</v>
      </c>
      <c r="G114" s="19">
        <v>0</v>
      </c>
      <c r="H114" s="19">
        <v>0</v>
      </c>
      <c r="I114" s="29">
        <v>10</v>
      </c>
      <c r="J114" s="19">
        <v>7</v>
      </c>
      <c r="K114" s="19">
        <v>0</v>
      </c>
      <c r="L114" s="29">
        <v>8</v>
      </c>
      <c r="M114" s="19">
        <v>0</v>
      </c>
      <c r="N114" s="20">
        <v>0</v>
      </c>
      <c r="O114" s="20">
        <f>IF(B114=[1]data!$B$2,D114*0.7+E114*0.5+F114*0.2+G114*0.8+H114+I114*0.2+J114+K114*0.3+L114+M114*0.5+N114*0.2,IF(B114=[1]data!$B$3,D114*0.1+E114*0.4+F114*0.3+G114*0.1+H114+J114+K114*0.5+L114+M114*0.4,IF(B114=[1]data!$B$4,D114*0.6+E114*0.8+F114*0.7+G114+H114+J114+L114+N114,IF(B114=[1]data!$B$5,D114*0.7+E114*0.8+F114+I114*0.7+J114+L114,"zvolte typ stavby"))))</f>
        <v>42.1</v>
      </c>
      <c r="P114" s="21">
        <f>IF(B114=[1]data!$B$2,(O114*10)/6.4,IF(B114=[1]data!$B$3,(O114*10)/4.8,IF(B114=[1]data!$B$4,(O114*10)/7.1,IF(B114=[1]data!$B$5,(O114*10)/5.2,"zvolte typ stavby"))))</f>
        <v>80.961538461538453</v>
      </c>
      <c r="Q114" s="22">
        <v>108000000</v>
      </c>
      <c r="R114" s="23"/>
      <c r="S114" s="17"/>
      <c r="T114" s="1" t="s">
        <v>484</v>
      </c>
    </row>
    <row r="115" spans="1:20" ht="60" x14ac:dyDescent="0.25">
      <c r="A115" s="16" t="s">
        <v>152</v>
      </c>
      <c r="B115" s="17" t="s">
        <v>138</v>
      </c>
      <c r="C115" s="18" t="s">
        <v>140</v>
      </c>
      <c r="D115" s="19">
        <v>7</v>
      </c>
      <c r="E115" s="19">
        <v>10</v>
      </c>
      <c r="F115" s="19">
        <v>10</v>
      </c>
      <c r="G115" s="19">
        <v>0</v>
      </c>
      <c r="H115" s="19">
        <v>0</v>
      </c>
      <c r="I115" s="19">
        <v>10</v>
      </c>
      <c r="J115" s="19">
        <v>7</v>
      </c>
      <c r="K115" s="19">
        <v>0</v>
      </c>
      <c r="L115" s="19">
        <v>2</v>
      </c>
      <c r="M115" s="19">
        <v>0</v>
      </c>
      <c r="N115" s="20">
        <v>0</v>
      </c>
      <c r="O115" s="20">
        <f>IF(B115=[1]data!$B$2,D115*0.7+E115*0.5+F115*0.2+G115*0.8+H115+I115*0.2+J115+K115*0.3+L115+M115*0.5+N115*0.2,IF(B115=[1]data!$B$3,D115*0.1+E115*0.4+F115*0.3+G115*0.1+H115+J115+K115*0.5+L115+M115*0.4,IF(B115=[1]data!$B$4,D115*0.6+E115*0.8+F115*0.7+G115+H115+J115+L115+N115,IF(B115=[1]data!$B$5,D115*0.7+E115*0.8+F115+I115*0.7+J115+L115,"zvolte typ stavby"))))</f>
        <v>38.9</v>
      </c>
      <c r="P115" s="21">
        <f>IF(B115=[1]data!$B$2,(O115*10)/6.4,IF(B115=[1]data!$B$3,(O115*10)/4.8,IF(B115=[1]data!$B$4,(O115*10)/7.1,IF(B115=[1]data!$B$5,(O115*10)/5.2,"zvolte typ stavby"))))</f>
        <v>74.807692307692307</v>
      </c>
      <c r="Q115" s="22">
        <v>271898000</v>
      </c>
      <c r="R115" s="23"/>
      <c r="S115" s="46"/>
      <c r="T115" s="1" t="s">
        <v>505</v>
      </c>
    </row>
    <row r="116" spans="1:20" ht="60" x14ac:dyDescent="0.25">
      <c r="A116" s="16" t="s">
        <v>153</v>
      </c>
      <c r="B116" s="28" t="s">
        <v>138</v>
      </c>
      <c r="C116" s="18" t="s">
        <v>140</v>
      </c>
      <c r="D116" s="19">
        <v>5</v>
      </c>
      <c r="E116" s="19">
        <v>10</v>
      </c>
      <c r="F116" s="19">
        <v>5</v>
      </c>
      <c r="G116" s="19">
        <v>0</v>
      </c>
      <c r="H116" s="19">
        <v>0</v>
      </c>
      <c r="I116" s="29">
        <v>10</v>
      </c>
      <c r="J116" s="19">
        <v>10</v>
      </c>
      <c r="K116" s="19">
        <v>0</v>
      </c>
      <c r="L116" s="29">
        <v>5</v>
      </c>
      <c r="M116" s="19">
        <v>0</v>
      </c>
      <c r="N116" s="20">
        <v>0</v>
      </c>
      <c r="O116" s="20">
        <f>IF(B116=[1]data!$B$2,D116*0.7+E116*0.5+F116*0.2+G116*0.8+H116+I116*0.2+J116+K116*0.3+L116+M116*0.5+N116*0.2,IF(B116=[1]data!$B$3,D116*0.1+E116*0.4+F116*0.3+G116*0.1+H116+J116+K116*0.5+L116+M116*0.4,IF(B116=[1]data!$B$4,D116*0.6+E116*0.8+F116*0.7+G116+H116+J116+L116+N116,IF(B116=[1]data!$B$5,D116*0.7+E116*0.8+F116+I116*0.7+J116+L116,"zvolte typ stavby"))))</f>
        <v>38.5</v>
      </c>
      <c r="P116" s="21">
        <f>IF(B116=[1]data!$B$2,(O116*10)/6.4,IF(B116=[1]data!$B$3,(O116*10)/4.8,IF(B116=[1]data!$B$4,(O116*10)/7.1,IF(B116=[1]data!$B$5,(O116*10)/5.2,"zvolte typ stavby"))))</f>
        <v>74.038461538461533</v>
      </c>
      <c r="Q116" s="22">
        <v>115049000</v>
      </c>
      <c r="R116" s="23"/>
      <c r="S116" s="46"/>
      <c r="T116" s="1" t="s">
        <v>505</v>
      </c>
    </row>
    <row r="117" spans="1:20" ht="60" x14ac:dyDescent="0.25">
      <c r="A117" s="16" t="s">
        <v>154</v>
      </c>
      <c r="B117" s="17" t="s">
        <v>138</v>
      </c>
      <c r="C117" s="18" t="s">
        <v>140</v>
      </c>
      <c r="D117" s="19">
        <v>6</v>
      </c>
      <c r="E117" s="19">
        <v>10</v>
      </c>
      <c r="F117" s="19">
        <v>10</v>
      </c>
      <c r="G117" s="19">
        <v>0</v>
      </c>
      <c r="H117" s="19">
        <v>0</v>
      </c>
      <c r="I117" s="19">
        <v>10</v>
      </c>
      <c r="J117" s="19">
        <v>7</v>
      </c>
      <c r="K117" s="19">
        <v>0</v>
      </c>
      <c r="L117" s="19">
        <v>2</v>
      </c>
      <c r="M117" s="19">
        <v>0</v>
      </c>
      <c r="N117" s="20">
        <v>0</v>
      </c>
      <c r="O117" s="20">
        <f>IF(B117=[1]data!$B$2,D117*0.7+E117*0.5+F117*0.2+G117*0.8+H117+I117*0.2+J117+K117*0.3+L117+M117*0.5+N117*0.2,IF(B117=[1]data!$B$3,D117*0.1+E117*0.4+F117*0.3+G117*0.1+H117+J117+K117*0.5+L117+M117*0.4,IF(B117=[1]data!$B$4,D117*0.6+E117*0.8+F117*0.7+G117+H117+J117+L117+N117,IF(B117=[1]data!$B$5,D117*0.7+E117*0.8+F117+I117*0.7+J117+L117,"zvolte typ stavby"))))</f>
        <v>38.200000000000003</v>
      </c>
      <c r="P117" s="21">
        <f>IF(B117=[1]data!$B$2,(O117*10)/6.4,IF(B117=[1]data!$B$3,(O117*10)/4.8,IF(B117=[1]data!$B$4,(O117*10)/7.1,IF(B117=[1]data!$B$5,(O117*10)/5.2,"zvolte typ stavby"))))</f>
        <v>73.461538461538453</v>
      </c>
      <c r="Q117" s="22">
        <v>104153412</v>
      </c>
      <c r="R117" s="23"/>
      <c r="S117" s="46"/>
      <c r="T117" s="1" t="s">
        <v>493</v>
      </c>
    </row>
    <row r="118" spans="1:20" ht="60" x14ac:dyDescent="0.25">
      <c r="A118" s="16" t="s">
        <v>155</v>
      </c>
      <c r="B118" s="17" t="s">
        <v>138</v>
      </c>
      <c r="C118" s="18" t="s">
        <v>140</v>
      </c>
      <c r="D118" s="19">
        <v>5</v>
      </c>
      <c r="E118" s="19">
        <v>10</v>
      </c>
      <c r="F118" s="19">
        <v>10</v>
      </c>
      <c r="G118" s="19">
        <v>0</v>
      </c>
      <c r="H118" s="19">
        <v>0</v>
      </c>
      <c r="I118" s="19">
        <v>10</v>
      </c>
      <c r="J118" s="19">
        <v>7</v>
      </c>
      <c r="K118" s="19">
        <v>0</v>
      </c>
      <c r="L118" s="19">
        <v>2</v>
      </c>
      <c r="M118" s="19">
        <v>0</v>
      </c>
      <c r="N118" s="20">
        <v>0</v>
      </c>
      <c r="O118" s="20">
        <f>IF(B118=[1]data!$B$2,D118*0.7+E118*0.5+F118*0.2+G118*0.8+H118+I118*0.2+J118+K118*0.3+L118+M118*0.5+N118*0.2,IF(B118=[1]data!$B$3,D118*0.1+E118*0.4+F118*0.3+G118*0.1+H118+J118+K118*0.5+L118+M118*0.4,IF(B118=[1]data!$B$4,D118*0.6+E118*0.8+F118*0.7+G118+H118+J118+L118+N118,IF(B118=[1]data!$B$5,D118*0.7+E118*0.8+F118+I118*0.7+J118+L118,"zvolte typ stavby"))))</f>
        <v>37.5</v>
      </c>
      <c r="P118" s="21">
        <f>IF(B118=[1]data!$B$2,(O118*10)/6.4,IF(B118=[1]data!$B$3,(O118*10)/4.8,IF(B118=[1]data!$B$4,(O118*10)/7.1,IF(B118=[1]data!$B$5,(O118*10)/5.2,"zvolte typ stavby"))))</f>
        <v>72.115384615384613</v>
      </c>
      <c r="Q118" s="22">
        <v>35695000</v>
      </c>
      <c r="R118" s="23"/>
      <c r="S118" s="17"/>
      <c r="T118" s="1" t="s">
        <v>480</v>
      </c>
    </row>
    <row r="119" spans="1:20" ht="60" x14ac:dyDescent="0.25">
      <c r="A119" s="16" t="s">
        <v>156</v>
      </c>
      <c r="B119" s="17" t="s">
        <v>138</v>
      </c>
      <c r="C119" s="18" t="s">
        <v>140</v>
      </c>
      <c r="D119" s="19">
        <v>5</v>
      </c>
      <c r="E119" s="19">
        <v>10</v>
      </c>
      <c r="F119" s="19">
        <v>10</v>
      </c>
      <c r="G119" s="19">
        <v>0</v>
      </c>
      <c r="H119" s="19">
        <v>0</v>
      </c>
      <c r="I119" s="19">
        <v>10</v>
      </c>
      <c r="J119" s="19">
        <v>7</v>
      </c>
      <c r="K119" s="19">
        <v>0</v>
      </c>
      <c r="L119" s="19">
        <v>2</v>
      </c>
      <c r="M119" s="19">
        <v>0</v>
      </c>
      <c r="N119" s="20">
        <v>0</v>
      </c>
      <c r="O119" s="20">
        <f>IF(B119=[1]data!$B$2,D119*0.7+E119*0.5+F119*0.2+G119*0.8+H119+I119*0.2+J119+K119*0.3+L119+M119*0.5+N119*0.2,IF(B119=[1]data!$B$3,D119*0.1+E119*0.4+F119*0.3+G119*0.1+H119+J119+K119*0.5+L119+M119*0.4,IF(B119=[1]data!$B$4,D119*0.6+E119*0.8+F119*0.7+G119+H119+J119+L119+N119,IF(B119=[1]data!$B$5,D119*0.7+E119*0.8+F119+I119*0.7+J119+L119,"zvolte typ stavby"))))</f>
        <v>37.5</v>
      </c>
      <c r="P119" s="21">
        <f>IF(B119=[1]data!$B$2,(O119*10)/6.4,IF(B119=[1]data!$B$3,(O119*10)/4.8,IF(B119=[1]data!$B$4,(O119*10)/7.1,IF(B119=[1]data!$B$5,(O119*10)/5.2,"zvolte typ stavby"))))</f>
        <v>72.115384615384613</v>
      </c>
      <c r="Q119" s="22">
        <v>466500000</v>
      </c>
      <c r="R119" s="47"/>
      <c r="S119" s="46"/>
      <c r="T119" s="1" t="s">
        <v>486</v>
      </c>
    </row>
    <row r="120" spans="1:20" ht="60" x14ac:dyDescent="0.25">
      <c r="A120" s="27" t="s">
        <v>157</v>
      </c>
      <c r="B120" s="17" t="s">
        <v>138</v>
      </c>
      <c r="C120" s="18" t="s">
        <v>140</v>
      </c>
      <c r="D120" s="19">
        <v>5</v>
      </c>
      <c r="E120" s="19">
        <v>10</v>
      </c>
      <c r="F120" s="19">
        <v>10</v>
      </c>
      <c r="G120" s="19">
        <v>0</v>
      </c>
      <c r="H120" s="19">
        <v>0</v>
      </c>
      <c r="I120" s="19">
        <v>10</v>
      </c>
      <c r="J120" s="19">
        <v>7</v>
      </c>
      <c r="K120" s="19">
        <v>0</v>
      </c>
      <c r="L120" s="19">
        <v>2</v>
      </c>
      <c r="M120" s="19">
        <v>0</v>
      </c>
      <c r="N120" s="20">
        <v>0</v>
      </c>
      <c r="O120" s="20">
        <f>IF(B120=[1]data!$B$2,D120*0.7+E120*0.5+F120*0.2+G120*0.8+H120+I120*0.2+J120+K120*0.3+L120+M120*0.5+N120*0.2,IF(B120=[1]data!$B$3,D120*0.1+E120*0.4+F120*0.3+G120*0.1+H120+J120+K120*0.5+L120+M120*0.4,IF(B120=[1]data!$B$4,D120*0.6+E120*0.8+F120*0.7+G120+H120+J120+L120+N120,IF(B120=[1]data!$B$5,D120*0.7+E120*0.8+F120+I120*0.7+J120+L120,"zvolte typ stavby"))))</f>
        <v>37.5</v>
      </c>
      <c r="P120" s="21">
        <f>IF(B120=[1]data!$B$2,(O120*10)/6.4,IF(B120=[1]data!$B$3,(O120*10)/4.8,IF(B120=[1]data!$B$4,(O120*10)/7.1,IF(B120=[1]data!$B$5,(O120*10)/5.2,"zvolte typ stavby"))))</f>
        <v>72.115384615384613</v>
      </c>
      <c r="Q120" s="22">
        <v>290000000</v>
      </c>
      <c r="R120" s="23" t="s">
        <v>35</v>
      </c>
      <c r="S120" s="46"/>
      <c r="T120" s="1" t="s">
        <v>489</v>
      </c>
    </row>
    <row r="121" spans="1:20" ht="60" x14ac:dyDescent="0.25">
      <c r="A121" s="43" t="s">
        <v>158</v>
      </c>
      <c r="B121" s="17" t="s">
        <v>138</v>
      </c>
      <c r="C121" s="18"/>
      <c r="D121" s="19">
        <v>5</v>
      </c>
      <c r="E121" s="19">
        <v>10</v>
      </c>
      <c r="F121" s="19">
        <v>7</v>
      </c>
      <c r="G121" s="19">
        <v>6</v>
      </c>
      <c r="H121" s="19">
        <v>6</v>
      </c>
      <c r="I121" s="19">
        <v>10</v>
      </c>
      <c r="J121" s="19">
        <v>10</v>
      </c>
      <c r="K121" s="19">
        <v>0</v>
      </c>
      <c r="L121" s="19">
        <v>2</v>
      </c>
      <c r="M121" s="19">
        <v>10</v>
      </c>
      <c r="N121" s="20">
        <v>4</v>
      </c>
      <c r="O121" s="20">
        <f>IF(B121=[1]data!$B$2,D121*0.7+E121*0.5+F121*0.2+G121*0.8+H121+I121*0.2+J121+K121*0.3+L121+M121*0.5+N121*0.2,IF(B121=[1]data!$B$3,D121*0.1+E121*0.4+F121*0.3+G121*0.1+H121+J121+K121*0.5+L121+M121*0.4,IF(B121=[1]data!$B$4,D121*0.6+E121*0.8+F121*0.7+G121+H121+J121+L121+N121,IF(B121=[1]data!$B$5,D121*0.7+E121*0.8+F121+I121*0.7+J121+L121,"zvolte typ stavby"))))</f>
        <v>37.5</v>
      </c>
      <c r="P121" s="21">
        <f>IF(B121=[1]data!$B$2,(O121*10)/6.4,IF(B121=[1]data!$B$3,(O121*10)/4.8,IF(B121=[1]data!$B$4,(O121*10)/7.1,IF(B121=[1]data!$B$5,(O121*10)/5.2,"zvolte typ stavby"))))</f>
        <v>72.115384615384613</v>
      </c>
      <c r="Q121" s="22">
        <v>150000000</v>
      </c>
      <c r="R121" s="23"/>
      <c r="S121" s="17"/>
      <c r="T121" s="1" t="s">
        <v>505</v>
      </c>
    </row>
    <row r="122" spans="1:20" ht="60" x14ac:dyDescent="0.25">
      <c r="A122" s="43" t="s">
        <v>159</v>
      </c>
      <c r="B122" s="17" t="s">
        <v>138</v>
      </c>
      <c r="C122" s="18" t="s">
        <v>140</v>
      </c>
      <c r="D122" s="19">
        <v>10</v>
      </c>
      <c r="E122" s="19">
        <v>10</v>
      </c>
      <c r="F122" s="19">
        <v>10</v>
      </c>
      <c r="G122" s="19">
        <v>0</v>
      </c>
      <c r="H122" s="19">
        <v>0</v>
      </c>
      <c r="I122" s="19">
        <v>0</v>
      </c>
      <c r="J122" s="19">
        <v>10</v>
      </c>
      <c r="K122" s="19">
        <v>0</v>
      </c>
      <c r="L122" s="19">
        <v>2</v>
      </c>
      <c r="M122" s="19">
        <v>0</v>
      </c>
      <c r="N122" s="20">
        <v>0</v>
      </c>
      <c r="O122" s="20">
        <f>IF(B122=[1]data!$B$2,D122*0.7+E122*0.5+F122*0.2+G122*0.8+H122+I122*0.2+J122+K122*0.3+L122+M122*0.5+N122*0.2,IF(B122=[1]data!$B$3,D122*0.1+E122*0.4+F122*0.3+G122*0.1+H122+J122+K122*0.5+L122+M122*0.4,IF(B122=[1]data!$B$4,D122*0.6+E122*0.8+F122*0.7+G122+H122+J122+L122+N122,IF(B122=[1]data!$B$5,D122*0.7+E122*0.8+F122+I122*0.7+J122+L122,"zvolte typ stavby"))))</f>
        <v>37</v>
      </c>
      <c r="P122" s="21">
        <f>IF(B122=[1]data!$B$2,(O122*10)/6.4,IF(B122=[1]data!$B$3,(O122*10)/4.8,IF(B122=[1]data!$B$4,(O122*10)/7.1,IF(B122=[1]data!$B$5,(O122*10)/5.2,"zvolte typ stavby"))))</f>
        <v>71.153846153846146</v>
      </c>
      <c r="Q122" s="22">
        <v>1723767000</v>
      </c>
      <c r="R122" s="23"/>
      <c r="S122" s="46"/>
      <c r="T122" s="1" t="s">
        <v>504</v>
      </c>
    </row>
    <row r="123" spans="1:20" ht="60" x14ac:dyDescent="0.25">
      <c r="A123" s="43" t="s">
        <v>160</v>
      </c>
      <c r="B123" s="17" t="s">
        <v>138</v>
      </c>
      <c r="C123" s="18" t="s">
        <v>140</v>
      </c>
      <c r="D123" s="19">
        <v>10</v>
      </c>
      <c r="E123" s="19">
        <v>10</v>
      </c>
      <c r="F123" s="19">
        <v>10</v>
      </c>
      <c r="G123" s="19">
        <v>0</v>
      </c>
      <c r="H123" s="19">
        <v>0</v>
      </c>
      <c r="I123" s="19">
        <v>0</v>
      </c>
      <c r="J123" s="19">
        <v>10</v>
      </c>
      <c r="K123" s="19">
        <v>0</v>
      </c>
      <c r="L123" s="19">
        <v>2</v>
      </c>
      <c r="M123" s="19">
        <v>0</v>
      </c>
      <c r="N123" s="20">
        <v>0</v>
      </c>
      <c r="O123" s="20">
        <f>IF(B123=[1]data!$B$2,D123*0.7+E123*0.5+F123*0.2+G123*0.8+H123+I123*0.2+J123+K123*0.3+L123+M123*0.5+N123*0.2,IF(B123=[1]data!$B$3,D123*0.1+E123*0.4+F123*0.3+G123*0.1+H123+J123+K123*0.5+L123+M123*0.4,IF(B123=[1]data!$B$4,D123*0.6+E123*0.8+F123*0.7+G123+H123+J123+L123+N123,IF(B123=[1]data!$B$5,D123*0.7+E123*0.8+F123+I123*0.7+J123+L123,"zvolte typ stavby"))))</f>
        <v>37</v>
      </c>
      <c r="P123" s="21">
        <f>IF(B123=[1]data!$B$2,(O123*10)/6.4,IF(B123=[1]data!$B$3,(O123*10)/4.8,IF(B123=[1]data!$B$4,(O123*10)/7.1,IF(B123=[1]data!$B$5,(O123*10)/5.2,"zvolte typ stavby"))))</f>
        <v>71.153846153846146</v>
      </c>
      <c r="Q123" s="22">
        <v>512514000</v>
      </c>
      <c r="R123" s="23"/>
      <c r="S123" s="46"/>
      <c r="T123" s="1" t="s">
        <v>504</v>
      </c>
    </row>
    <row r="124" spans="1:20" ht="60" x14ac:dyDescent="0.25">
      <c r="A124" s="16" t="s">
        <v>161</v>
      </c>
      <c r="B124" s="17" t="s">
        <v>138</v>
      </c>
      <c r="C124" s="18" t="s">
        <v>140</v>
      </c>
      <c r="D124" s="19">
        <v>4</v>
      </c>
      <c r="E124" s="19">
        <v>9</v>
      </c>
      <c r="F124" s="19">
        <v>10</v>
      </c>
      <c r="G124" s="19">
        <v>0</v>
      </c>
      <c r="H124" s="19">
        <v>0</v>
      </c>
      <c r="I124" s="19">
        <v>10</v>
      </c>
      <c r="J124" s="19">
        <v>4</v>
      </c>
      <c r="K124" s="19">
        <v>0</v>
      </c>
      <c r="L124" s="19">
        <v>2</v>
      </c>
      <c r="M124" s="19">
        <v>0</v>
      </c>
      <c r="N124" s="20">
        <v>0</v>
      </c>
      <c r="O124" s="20">
        <f>IF(B124=[1]data!$B$2,D124*0.7+E124*0.5+F124*0.2+G124*0.8+H124+I124*0.2+J124+K124*0.3+L124+M124*0.5+N124*0.2,IF(B124=[1]data!$B$3,D124*0.1+E124*0.4+F124*0.3+G124*0.1+H124+J124+K124*0.5+L124+M124*0.4,IF(B124=[1]data!$B$4,D124*0.6+E124*0.8+F124*0.7+G124+H124+J124+L124+N124,IF(B124=[1]data!$B$5,D124*0.7+E124*0.8+F124+I124*0.7+J124+L124,"zvolte typ stavby"))))</f>
        <v>33</v>
      </c>
      <c r="P124" s="21">
        <f>IF(B124=[1]data!$B$2,(O124*10)/6.4,IF(B124=[1]data!$B$3,(O124*10)/4.8,IF(B124=[1]data!$B$4,(O124*10)/7.1,IF(B124=[1]data!$B$5,(O124*10)/5.2,"zvolte typ stavby"))))</f>
        <v>63.46153846153846</v>
      </c>
      <c r="Q124" s="22">
        <v>127050000</v>
      </c>
      <c r="R124" s="47"/>
      <c r="S124" s="46"/>
      <c r="T124" s="1" t="s">
        <v>494</v>
      </c>
    </row>
    <row r="125" spans="1:20" ht="60" x14ac:dyDescent="0.25">
      <c r="A125" s="16" t="s">
        <v>162</v>
      </c>
      <c r="B125" s="17" t="s">
        <v>138</v>
      </c>
      <c r="C125" s="18" t="s">
        <v>140</v>
      </c>
      <c r="D125" s="19">
        <v>4</v>
      </c>
      <c r="E125" s="19">
        <v>9</v>
      </c>
      <c r="F125" s="19">
        <v>10</v>
      </c>
      <c r="G125" s="19">
        <v>0</v>
      </c>
      <c r="H125" s="19">
        <v>0</v>
      </c>
      <c r="I125" s="19">
        <v>10</v>
      </c>
      <c r="J125" s="19">
        <v>7</v>
      </c>
      <c r="K125" s="19">
        <v>0</v>
      </c>
      <c r="L125" s="19">
        <v>5</v>
      </c>
      <c r="M125" s="19">
        <v>0</v>
      </c>
      <c r="N125" s="20">
        <v>0</v>
      </c>
      <c r="O125" s="20">
        <f>IF(B125=[1]data!$B$2,D125*0.7+E125*0.5+F125*0.2+G125*0.8+H125+I125*0.2+J125+K125*0.3+L125+M125*0.5+N125*0.2,IF(B125=[1]data!$B$3,D125*0.1+E125*0.4+F125*0.3+G125*0.1+H125+J125+K125*0.5+L125+M125*0.4,IF(B125=[1]data!$B$4,D125*0.6+E125*0.8+F125*0.7+G125+H125+J125+L125+N125,IF(B125=[1]data!$B$5,D125*0.7+E125*0.8+F125+I125*0.7+J125+L125,"zvolte typ stavby"))))</f>
        <v>39</v>
      </c>
      <c r="P125" s="21">
        <f>IF(B125=[1]data!$B$2,(O125*10)/6.4,IF(B125=[1]data!$B$3,(O125*10)/4.8,IF(B125=[1]data!$B$4,(O125*10)/7.1,IF(B125=[1]data!$B$5,(O125*10)/5.2,"zvolte typ stavby"))))</f>
        <v>75</v>
      </c>
      <c r="Q125" s="22">
        <v>190000000</v>
      </c>
      <c r="R125" s="47"/>
      <c r="S125" s="46"/>
      <c r="T125" s="1" t="s">
        <v>486</v>
      </c>
    </row>
    <row r="126" spans="1:20" ht="60" x14ac:dyDescent="0.25">
      <c r="A126" s="16" t="s">
        <v>163</v>
      </c>
      <c r="B126" s="17" t="s">
        <v>138</v>
      </c>
      <c r="C126" s="18" t="s">
        <v>140</v>
      </c>
      <c r="D126" s="19">
        <v>8</v>
      </c>
      <c r="E126" s="19">
        <v>10</v>
      </c>
      <c r="F126" s="19">
        <v>10</v>
      </c>
      <c r="G126" s="19">
        <v>0</v>
      </c>
      <c r="H126" s="19">
        <v>0</v>
      </c>
      <c r="I126" s="19">
        <v>10</v>
      </c>
      <c r="J126" s="19">
        <v>4</v>
      </c>
      <c r="K126" s="19">
        <v>0</v>
      </c>
      <c r="L126" s="19">
        <v>2</v>
      </c>
      <c r="M126" s="19">
        <v>0</v>
      </c>
      <c r="N126" s="20">
        <v>0</v>
      </c>
      <c r="O126" s="20">
        <f>IF(B126=[1]data!$B$2,D126*0.7+E126*0.5+F126*0.2+G126*0.8+H126+I126*0.2+J126+K126*0.3+L126+M126*0.5+N126*0.2,IF(B126=[1]data!$B$3,D126*0.1+E126*0.4+F126*0.3+G126*0.1+H126+J126+K126*0.5+L126+M126*0.4,IF(B126=[1]data!$B$4,D126*0.6+E126*0.8+F126*0.7+G126+H126+J126+L126+N126,IF(B126=[1]data!$B$5,D126*0.7+E126*0.8+F126+I126*0.7+J126+L126,"zvolte typ stavby"))))</f>
        <v>36.6</v>
      </c>
      <c r="P126" s="21">
        <f>IF(B126=[1]data!$B$2,(O126*10)/6.4,IF(B126=[1]data!$B$3,(O126*10)/4.8,IF(B126=[1]data!$B$4,(O126*10)/7.1,IF(B126=[1]data!$B$5,(O126*10)/5.2,"zvolte typ stavby"))))</f>
        <v>70.384615384615387</v>
      </c>
      <c r="Q126" s="22">
        <v>130000000</v>
      </c>
      <c r="R126" s="23"/>
      <c r="S126" s="17"/>
      <c r="T126" s="1" t="s">
        <v>505</v>
      </c>
    </row>
    <row r="127" spans="1:20" ht="60" x14ac:dyDescent="0.25">
      <c r="A127" s="16" t="s">
        <v>164</v>
      </c>
      <c r="B127" s="28" t="s">
        <v>138</v>
      </c>
      <c r="C127" s="18" t="s">
        <v>140</v>
      </c>
      <c r="D127" s="19">
        <v>6</v>
      </c>
      <c r="E127" s="19">
        <v>10</v>
      </c>
      <c r="F127" s="19">
        <v>10</v>
      </c>
      <c r="G127" s="19">
        <v>0</v>
      </c>
      <c r="H127" s="19">
        <v>0</v>
      </c>
      <c r="I127" s="29">
        <v>10</v>
      </c>
      <c r="J127" s="19">
        <v>7</v>
      </c>
      <c r="K127" s="19">
        <v>0</v>
      </c>
      <c r="L127" s="29">
        <v>2</v>
      </c>
      <c r="M127" s="19">
        <v>0</v>
      </c>
      <c r="N127" s="20">
        <v>0</v>
      </c>
      <c r="O127" s="20">
        <f>IF(B127=[1]data!$B$2,D127*0.7+E127*0.5+F127*0.2+G127*0.8+H127+I127*0.2+J127+K127*0.3+L127+M127*0.5+N127*0.2,IF(B127=[1]data!$B$3,D127*0.1+E127*0.4+F127*0.3+G127*0.1+H127+J127+K127*0.5+L127+M127*0.4,IF(B127=[1]data!$B$4,D127*0.6+E127*0.8+F127*0.7+G127+H127+J127+L127+N127,IF(B127=[1]data!$B$5,D127*0.7+E127*0.8+F127+I127*0.7+J127+L127,"zvolte typ stavby"))))</f>
        <v>38.200000000000003</v>
      </c>
      <c r="P127" s="21">
        <f>IF(B127=[1]data!$B$2,(O127*10)/6.4,IF(B127=[1]data!$B$3,(O127*10)/4.8,IF(B127=[1]data!$B$4,(O127*10)/7.1,IF(B127=[1]data!$B$5,(O127*10)/5.2,"zvolte typ stavby"))))</f>
        <v>73.461538461538453</v>
      </c>
      <c r="Q127" s="22">
        <v>150000000</v>
      </c>
      <c r="R127" s="23"/>
      <c r="S127" s="46"/>
      <c r="T127" s="1" t="s">
        <v>486</v>
      </c>
    </row>
    <row r="128" spans="1:20" ht="60" x14ac:dyDescent="0.25">
      <c r="A128" s="16" t="s">
        <v>165</v>
      </c>
      <c r="B128" s="17" t="s">
        <v>138</v>
      </c>
      <c r="C128" s="18" t="s">
        <v>140</v>
      </c>
      <c r="D128" s="19">
        <v>5</v>
      </c>
      <c r="E128" s="19">
        <v>10</v>
      </c>
      <c r="F128" s="19">
        <v>10</v>
      </c>
      <c r="G128" s="19">
        <v>0</v>
      </c>
      <c r="H128" s="19">
        <v>0</v>
      </c>
      <c r="I128" s="19">
        <v>10</v>
      </c>
      <c r="J128" s="19">
        <v>4</v>
      </c>
      <c r="K128" s="19">
        <v>0</v>
      </c>
      <c r="L128" s="19">
        <v>2</v>
      </c>
      <c r="M128" s="19">
        <v>0</v>
      </c>
      <c r="N128" s="20">
        <v>0</v>
      </c>
      <c r="O128" s="20">
        <f>IF(B128=[1]data!$B$2,D128*0.7+E128*0.5+F128*0.2+G128*0.8+H128+I128*0.2+J128+K128*0.3+L128+M128*0.5+N128*0.2,IF(B128=[1]data!$B$3,D128*0.1+E128*0.4+F128*0.3+G128*0.1+H128+J128+K128*0.5+L128+M128*0.4,IF(B128=[1]data!$B$4,D128*0.6+E128*0.8+F128*0.7+G128+H128+J128+L128+N128,IF(B128=[1]data!$B$5,D128*0.7+E128*0.8+F128+I128*0.7+J128+L128,"zvolte typ stavby"))))</f>
        <v>34.5</v>
      </c>
      <c r="P128" s="21">
        <f>IF(B128=[1]data!$B$2,(O128*10)/6.4,IF(B128=[1]data!$B$3,(O128*10)/4.8,IF(B128=[1]data!$B$4,(O128*10)/7.1,IF(B128=[1]data!$B$5,(O128*10)/5.2,"zvolte typ stavby"))))</f>
        <v>66.34615384615384</v>
      </c>
      <c r="Q128" s="22">
        <v>160000000</v>
      </c>
      <c r="R128" s="47"/>
      <c r="S128" s="46"/>
      <c r="T128" s="1" t="s">
        <v>505</v>
      </c>
    </row>
    <row r="129" spans="1:20" ht="60" x14ac:dyDescent="0.25">
      <c r="A129" s="43" t="s">
        <v>166</v>
      </c>
      <c r="B129" s="17" t="s">
        <v>138</v>
      </c>
      <c r="C129" s="18"/>
      <c r="D129" s="19">
        <v>5</v>
      </c>
      <c r="E129" s="19">
        <v>10</v>
      </c>
      <c r="F129" s="19">
        <v>7</v>
      </c>
      <c r="G129" s="19">
        <v>6</v>
      </c>
      <c r="H129" s="19">
        <v>6</v>
      </c>
      <c r="I129" s="19">
        <v>10</v>
      </c>
      <c r="J129" s="19">
        <v>7</v>
      </c>
      <c r="K129" s="19">
        <v>0</v>
      </c>
      <c r="L129" s="19">
        <v>2</v>
      </c>
      <c r="M129" s="19">
        <v>10</v>
      </c>
      <c r="N129" s="20">
        <v>4</v>
      </c>
      <c r="O129" s="20">
        <f>IF(B129=[1]data!$B$2,D129*0.7+E129*0.5+F129*0.2+G129*0.8+H129+I129*0.2+J129+K129*0.3+L129+M129*0.5+N129*0.2,IF(B129=[1]data!$B$3,D129*0.1+E129*0.4+F129*0.3+G129*0.1+H129+J129+K129*0.5+L129+M129*0.4,IF(B129=[1]data!$B$4,D129*0.6+E129*0.8+F129*0.7+G129+H129+J129+L129+N129,IF(B129=[1]data!$B$5,D129*0.7+E129*0.8+F129+I129*0.7+J129+L129,"zvolte typ stavby"))))</f>
        <v>34.5</v>
      </c>
      <c r="P129" s="21">
        <f>IF(B129=[1]data!$B$2,(O129*10)/6.4,IF(B129=[1]data!$B$3,(O129*10)/4.8,IF(B129=[1]data!$B$4,(O129*10)/7.1,IF(B129=[1]data!$B$5,(O129*10)/5.2,"zvolte typ stavby"))))</f>
        <v>66.34615384615384</v>
      </c>
      <c r="Q129" s="22">
        <v>150000000</v>
      </c>
      <c r="R129" s="23"/>
      <c r="S129" s="17"/>
      <c r="T129" s="1" t="s">
        <v>482</v>
      </c>
    </row>
    <row r="130" spans="1:20" ht="60" x14ac:dyDescent="0.25">
      <c r="A130" s="16" t="s">
        <v>167</v>
      </c>
      <c r="B130" s="17" t="s">
        <v>138</v>
      </c>
      <c r="C130" s="18" t="s">
        <v>140</v>
      </c>
      <c r="D130" s="19">
        <v>4</v>
      </c>
      <c r="E130" s="19">
        <v>10</v>
      </c>
      <c r="F130" s="19">
        <v>10</v>
      </c>
      <c r="G130" s="19">
        <v>0</v>
      </c>
      <c r="H130" s="19">
        <v>0</v>
      </c>
      <c r="I130" s="19">
        <v>10</v>
      </c>
      <c r="J130" s="19">
        <v>4</v>
      </c>
      <c r="K130" s="19">
        <v>0</v>
      </c>
      <c r="L130" s="19">
        <v>2</v>
      </c>
      <c r="M130" s="19">
        <v>0</v>
      </c>
      <c r="N130" s="20">
        <v>0</v>
      </c>
      <c r="O130" s="20">
        <f>IF(B130=[1]data!$B$2,D130*0.7+E130*0.5+F130*0.2+G130*0.8+H130+I130*0.2+J130+K130*0.3+L130+M130*0.5+N130*0.2,IF(B130=[1]data!$B$3,D130*0.1+E130*0.4+F130*0.3+G130*0.1+H130+J130+K130*0.5+L130+M130*0.4,IF(B130=[1]data!$B$4,D130*0.6+E130*0.8+F130*0.7+G130+H130+J130+L130+N130,IF(B130=[1]data!$B$5,D130*0.7+E130*0.8+F130+I130*0.7+J130+L130,"zvolte typ stavby"))))</f>
        <v>33.799999999999997</v>
      </c>
      <c r="P130" s="21">
        <f>IF(B130=[1]data!$B$2,(O130*10)/6.4,IF(B130=[1]data!$B$3,(O130*10)/4.8,IF(B130=[1]data!$B$4,(O130*10)/7.1,IF(B130=[1]data!$B$5,(O130*10)/5.2,"zvolte typ stavby"))))</f>
        <v>65</v>
      </c>
      <c r="Q130" s="22">
        <v>105000000</v>
      </c>
      <c r="R130" s="47"/>
      <c r="S130" s="46"/>
      <c r="T130" s="1" t="s">
        <v>490</v>
      </c>
    </row>
    <row r="131" spans="1:20" ht="60" x14ac:dyDescent="0.25">
      <c r="A131" s="16" t="s">
        <v>168</v>
      </c>
      <c r="B131" s="17" t="s">
        <v>138</v>
      </c>
      <c r="C131" s="18" t="s">
        <v>140</v>
      </c>
      <c r="D131" s="19">
        <v>4</v>
      </c>
      <c r="E131" s="19">
        <v>10</v>
      </c>
      <c r="F131" s="19">
        <v>10</v>
      </c>
      <c r="G131" s="19">
        <v>0</v>
      </c>
      <c r="H131" s="19">
        <v>0</v>
      </c>
      <c r="I131" s="19">
        <v>10</v>
      </c>
      <c r="J131" s="19">
        <v>4</v>
      </c>
      <c r="K131" s="19">
        <v>0</v>
      </c>
      <c r="L131" s="19">
        <v>2</v>
      </c>
      <c r="M131" s="19">
        <v>0</v>
      </c>
      <c r="N131" s="20">
        <v>0</v>
      </c>
      <c r="O131" s="20">
        <f>IF(B131=[1]data!$B$2,D131*0.7+E131*0.5+F131*0.2+G131*0.8+H131+I131*0.2+J131+K131*0.3+L131+M131*0.5+N131*0.2,IF(B131=[1]data!$B$3,D131*0.1+E131*0.4+F131*0.3+G131*0.1+H131+J131+K131*0.5+L131+M131*0.4,IF(B131=[1]data!$B$4,D131*0.6+E131*0.8+F131*0.7+G131+H131+J131+L131+N131,IF(B131=[1]data!$B$5,D131*0.7+E131*0.8+F131+I131*0.7+J131+L131,"zvolte typ stavby"))))</f>
        <v>33.799999999999997</v>
      </c>
      <c r="P131" s="21">
        <f>IF(B131=[1]data!$B$2,(O131*10)/6.4,IF(B131=[1]data!$B$3,(O131*10)/4.8,IF(B131=[1]data!$B$4,(O131*10)/7.1,IF(B131=[1]data!$B$5,(O131*10)/5.2,"zvolte typ stavby"))))</f>
        <v>65</v>
      </c>
      <c r="Q131" s="22">
        <v>600000000</v>
      </c>
      <c r="R131" s="47"/>
      <c r="S131" s="46"/>
      <c r="T131" s="1" t="s">
        <v>489</v>
      </c>
    </row>
    <row r="132" spans="1:20" ht="60" x14ac:dyDescent="0.25">
      <c r="A132" s="16" t="s">
        <v>169</v>
      </c>
      <c r="B132" s="17" t="s">
        <v>138</v>
      </c>
      <c r="C132" s="18" t="s">
        <v>140</v>
      </c>
      <c r="D132" s="19">
        <v>4</v>
      </c>
      <c r="E132" s="19">
        <v>10</v>
      </c>
      <c r="F132" s="19">
        <v>10</v>
      </c>
      <c r="G132" s="19">
        <v>0</v>
      </c>
      <c r="H132" s="19">
        <v>0</v>
      </c>
      <c r="I132" s="19">
        <v>10</v>
      </c>
      <c r="J132" s="19">
        <v>4</v>
      </c>
      <c r="K132" s="19">
        <v>0</v>
      </c>
      <c r="L132" s="19">
        <v>2</v>
      </c>
      <c r="M132" s="19">
        <v>0</v>
      </c>
      <c r="N132" s="20">
        <v>0</v>
      </c>
      <c r="O132" s="20">
        <f>IF(B132=[1]data!$B$2,D132*0.7+E132*0.5+F132*0.2+G132*0.8+H132+I132*0.2+J132+K132*0.3+L132+M132*0.5+N132*0.2,IF(B132=[1]data!$B$3,D132*0.1+E132*0.4+F132*0.3+G132*0.1+H132+J132+K132*0.5+L132+M132*0.4,IF(B132=[1]data!$B$4,D132*0.6+E132*0.8+F132*0.7+G132+H132+J132+L132+N132,IF(B132=[1]data!$B$5,D132*0.7+E132*0.8+F132+I132*0.7+J132+L132,"zvolte typ stavby"))))</f>
        <v>33.799999999999997</v>
      </c>
      <c r="P132" s="21">
        <f>IF(B132=[1]data!$B$2,(O132*10)/6.4,IF(B132=[1]data!$B$3,(O132*10)/4.8,IF(B132=[1]data!$B$4,(O132*10)/7.1,IF(B132=[1]data!$B$5,(O132*10)/5.2,"zvolte typ stavby"))))</f>
        <v>65</v>
      </c>
      <c r="Q132" s="22">
        <v>318481000</v>
      </c>
      <c r="R132" s="47"/>
      <c r="S132" s="46"/>
      <c r="T132" s="1" t="s">
        <v>492</v>
      </c>
    </row>
    <row r="133" spans="1:20" ht="60" x14ac:dyDescent="0.25">
      <c r="A133" s="16" t="s">
        <v>170</v>
      </c>
      <c r="B133" s="17" t="s">
        <v>138</v>
      </c>
      <c r="C133" s="18" t="s">
        <v>140</v>
      </c>
      <c r="D133" s="19">
        <v>4</v>
      </c>
      <c r="E133" s="19">
        <v>10</v>
      </c>
      <c r="F133" s="19">
        <v>10</v>
      </c>
      <c r="G133" s="19">
        <v>0</v>
      </c>
      <c r="H133" s="19">
        <v>0</v>
      </c>
      <c r="I133" s="19">
        <v>10</v>
      </c>
      <c r="J133" s="19">
        <v>4</v>
      </c>
      <c r="K133" s="19">
        <v>0</v>
      </c>
      <c r="L133" s="19">
        <v>2</v>
      </c>
      <c r="M133" s="19">
        <v>0</v>
      </c>
      <c r="N133" s="20">
        <v>0</v>
      </c>
      <c r="O133" s="20">
        <f>IF(B133=[1]data!$B$2,D133*0.7+E133*0.5+F133*0.2+G133*0.8+H133+I133*0.2+J133+K133*0.3+L133+M133*0.5+N133*0.2,IF(B133=[1]data!$B$3,D133*0.1+E133*0.4+F133*0.3+G133*0.1+H133+J133+K133*0.5+L133+M133*0.4,IF(B133=[1]data!$B$4,D133*0.6+E133*0.8+F133*0.7+G133+H133+J133+L133+N133,IF(B133=[1]data!$B$5,D133*0.7+E133*0.8+F133+I133*0.7+J133+L133,"zvolte typ stavby"))))</f>
        <v>33.799999999999997</v>
      </c>
      <c r="P133" s="21">
        <f>IF(B133=[1]data!$B$2,(O133*10)/6.4,IF(B133=[1]data!$B$3,(O133*10)/4.8,IF(B133=[1]data!$B$4,(O133*10)/7.1,IF(B133=[1]data!$B$5,(O133*10)/5.2,"zvolte typ stavby"))))</f>
        <v>65</v>
      </c>
      <c r="Q133" s="22">
        <v>254904853.69999999</v>
      </c>
      <c r="R133" s="47"/>
      <c r="S133" s="46"/>
      <c r="T133" s="1" t="s">
        <v>482</v>
      </c>
    </row>
    <row r="134" spans="1:20" ht="60" x14ac:dyDescent="0.25">
      <c r="A134" s="16" t="s">
        <v>171</v>
      </c>
      <c r="B134" s="17" t="s">
        <v>138</v>
      </c>
      <c r="C134" s="18" t="s">
        <v>140</v>
      </c>
      <c r="D134" s="19">
        <v>4</v>
      </c>
      <c r="E134" s="19">
        <v>10</v>
      </c>
      <c r="F134" s="19">
        <v>10</v>
      </c>
      <c r="G134" s="19">
        <v>0</v>
      </c>
      <c r="H134" s="19">
        <v>0</v>
      </c>
      <c r="I134" s="19">
        <v>10</v>
      </c>
      <c r="J134" s="19">
        <v>4</v>
      </c>
      <c r="K134" s="19">
        <v>0</v>
      </c>
      <c r="L134" s="19">
        <v>2</v>
      </c>
      <c r="M134" s="19">
        <v>0</v>
      </c>
      <c r="N134" s="20">
        <v>0</v>
      </c>
      <c r="O134" s="20">
        <f>IF(B134=[1]data!$B$2,D134*0.7+E134*0.5+F134*0.2+G134*0.8+H134+I134*0.2+J134+K134*0.3+L134+M134*0.5+N134*0.2,IF(B134=[1]data!$B$3,D134*0.1+E134*0.4+F134*0.3+G134*0.1+H134+J134+K134*0.5+L134+M134*0.4,IF(B134=[1]data!$B$4,D134*0.6+E134*0.8+F134*0.7+G134+H134+J134+L134+N134,IF(B134=[1]data!$B$5,D134*0.7+E134*0.8+F134+I134*0.7+J134+L134,"zvolte typ stavby"))))</f>
        <v>33.799999999999997</v>
      </c>
      <c r="P134" s="21">
        <f>IF(B134=[1]data!$B$2,(O134*10)/6.4,IF(B134=[1]data!$B$3,(O134*10)/4.8,IF(B134=[1]data!$B$4,(O134*10)/7.1,IF(B134=[1]data!$B$5,(O134*10)/5.2,"zvolte typ stavby"))))</f>
        <v>65</v>
      </c>
      <c r="Q134" s="22">
        <v>159720000</v>
      </c>
      <c r="R134" s="47"/>
      <c r="S134" s="46"/>
      <c r="T134" s="1" t="s">
        <v>484</v>
      </c>
    </row>
    <row r="135" spans="1:20" ht="60" x14ac:dyDescent="0.25">
      <c r="A135" s="43" t="s">
        <v>172</v>
      </c>
      <c r="B135" s="17" t="s">
        <v>138</v>
      </c>
      <c r="C135" s="18" t="s">
        <v>140</v>
      </c>
      <c r="D135" s="19">
        <v>9</v>
      </c>
      <c r="E135" s="19">
        <v>10</v>
      </c>
      <c r="F135" s="19">
        <v>10</v>
      </c>
      <c r="G135" s="19">
        <v>0</v>
      </c>
      <c r="H135" s="19">
        <v>0</v>
      </c>
      <c r="I135" s="19">
        <v>0</v>
      </c>
      <c r="J135" s="19">
        <v>7</v>
      </c>
      <c r="K135" s="19">
        <v>0</v>
      </c>
      <c r="L135" s="19">
        <v>2</v>
      </c>
      <c r="M135" s="19">
        <v>0</v>
      </c>
      <c r="N135" s="20">
        <v>0</v>
      </c>
      <c r="O135" s="20">
        <f>IF(B135=[1]data!$B$2,D135*0.7+E135*0.5+F135*0.2+G135*0.8+H135+I135*0.2+J135+K135*0.3+L135+M135*0.5+N135*0.2,IF(B135=[1]data!$B$3,D135*0.1+E135*0.4+F135*0.3+G135*0.1+H135+J135+K135*0.5+L135+M135*0.4,IF(B135=[1]data!$B$4,D135*0.6+E135*0.8+F135*0.7+G135+H135+J135+L135+N135,IF(B135=[1]data!$B$5,D135*0.7+E135*0.8+F135+I135*0.7+J135+L135,"zvolte typ stavby"))))</f>
        <v>33.299999999999997</v>
      </c>
      <c r="P135" s="21">
        <f>IF(B135=[1]data!$B$2,(O135*10)/6.4,IF(B135=[1]data!$B$3,(O135*10)/4.8,IF(B135=[1]data!$B$4,(O135*10)/7.1,IF(B135=[1]data!$B$5,(O135*10)/5.2,"zvolte typ stavby"))))</f>
        <v>64.038461538461533</v>
      </c>
      <c r="Q135" s="22">
        <v>1813714280</v>
      </c>
      <c r="R135" s="23"/>
      <c r="S135" s="46"/>
      <c r="T135" s="1" t="s">
        <v>510</v>
      </c>
    </row>
    <row r="136" spans="1:20" ht="60" x14ac:dyDescent="0.25">
      <c r="A136" s="16" t="s">
        <v>173</v>
      </c>
      <c r="B136" s="17" t="s">
        <v>138</v>
      </c>
      <c r="C136" s="18" t="s">
        <v>140</v>
      </c>
      <c r="D136" s="19">
        <v>3</v>
      </c>
      <c r="E136" s="19">
        <v>10</v>
      </c>
      <c r="F136" s="19">
        <v>10</v>
      </c>
      <c r="G136" s="19">
        <v>0</v>
      </c>
      <c r="H136" s="19">
        <v>0</v>
      </c>
      <c r="I136" s="19">
        <v>10</v>
      </c>
      <c r="J136" s="19">
        <v>4</v>
      </c>
      <c r="K136" s="19">
        <v>0</v>
      </c>
      <c r="L136" s="19">
        <v>2</v>
      </c>
      <c r="M136" s="19">
        <v>0</v>
      </c>
      <c r="N136" s="20">
        <v>0</v>
      </c>
      <c r="O136" s="20">
        <f>IF(B136=[1]data!$B$2,D136*0.7+E136*0.5+F136*0.2+G136*0.8+H136+I136*0.2+J136+K136*0.3+L136+M136*0.5+N136*0.2,IF(B136=[1]data!$B$3,D136*0.1+E136*0.4+F136*0.3+G136*0.1+H136+J136+K136*0.5+L136+M136*0.4,IF(B136=[1]data!$B$4,D136*0.6+E136*0.8+F136*0.7+G136+H136+J136+L136+N136,IF(B136=[1]data!$B$5,D136*0.7+E136*0.8+F136+I136*0.7+J136+L136,"zvolte typ stavby"))))</f>
        <v>33.1</v>
      </c>
      <c r="P136" s="21">
        <f>IF(B136=[1]data!$B$2,(O136*10)/6.4,IF(B136=[1]data!$B$3,(O136*10)/4.8,IF(B136=[1]data!$B$4,(O136*10)/7.1,IF(B136=[1]data!$B$5,(O136*10)/5.2,"zvolte typ stavby"))))</f>
        <v>63.653846153846153</v>
      </c>
      <c r="Q136" s="22">
        <v>71750000</v>
      </c>
      <c r="R136" s="47"/>
      <c r="S136" s="46"/>
      <c r="T136" s="1" t="s">
        <v>482</v>
      </c>
    </row>
    <row r="137" spans="1:20" ht="60" x14ac:dyDescent="0.25">
      <c r="A137" s="16" t="s">
        <v>174</v>
      </c>
      <c r="B137" s="17" t="s">
        <v>138</v>
      </c>
      <c r="C137" s="18" t="s">
        <v>140</v>
      </c>
      <c r="D137" s="19">
        <v>3</v>
      </c>
      <c r="E137" s="19">
        <v>9</v>
      </c>
      <c r="F137" s="19">
        <v>9</v>
      </c>
      <c r="G137" s="19">
        <v>0</v>
      </c>
      <c r="H137" s="19">
        <v>0</v>
      </c>
      <c r="I137" s="19">
        <v>10</v>
      </c>
      <c r="J137" s="19">
        <v>4</v>
      </c>
      <c r="K137" s="19">
        <v>0</v>
      </c>
      <c r="L137" s="19">
        <v>2</v>
      </c>
      <c r="M137" s="19">
        <v>0</v>
      </c>
      <c r="N137" s="20">
        <v>0</v>
      </c>
      <c r="O137" s="20">
        <f>IF(B137=[1]data!$B$2,D137*0.7+E137*0.5+F137*0.2+G137*0.8+H137+I137*0.2+J137+K137*0.3+L137+M137*0.5+N137*0.2,IF(B137=[1]data!$B$3,D137*0.1+E137*0.4+F137*0.3+G137*0.1+H137+J137+K137*0.5+L137+M137*0.4,IF(B137=[1]data!$B$4,D137*0.6+E137*0.8+F137*0.7+G137+H137+J137+L137+N137,IF(B137=[1]data!$B$5,D137*0.7+E137*0.8+F137+I137*0.7+J137+L137,"zvolte typ stavby"))))</f>
        <v>31.3</v>
      </c>
      <c r="P137" s="21">
        <f>IF(B137=[1]data!$B$2,(O137*10)/6.4,IF(B137=[1]data!$B$3,(O137*10)/4.8,IF(B137=[1]data!$B$4,(O137*10)/7.1,IF(B137=[1]data!$B$5,(O137*10)/5.2,"zvolte typ stavby"))))</f>
        <v>60.192307692307693</v>
      </c>
      <c r="Q137" s="22">
        <v>40000000</v>
      </c>
      <c r="R137" s="47" t="s">
        <v>175</v>
      </c>
      <c r="S137" s="46"/>
      <c r="T137" s="1" t="s">
        <v>493</v>
      </c>
    </row>
    <row r="138" spans="1:20" ht="60" x14ac:dyDescent="0.25">
      <c r="A138" s="16" t="s">
        <v>176</v>
      </c>
      <c r="B138" s="17" t="s">
        <v>138</v>
      </c>
      <c r="C138" s="18" t="s">
        <v>140</v>
      </c>
      <c r="D138" s="19">
        <v>3</v>
      </c>
      <c r="E138" s="19">
        <v>9</v>
      </c>
      <c r="F138" s="19">
        <v>9</v>
      </c>
      <c r="G138" s="19">
        <v>0</v>
      </c>
      <c r="H138" s="19">
        <v>0</v>
      </c>
      <c r="I138" s="19">
        <v>1</v>
      </c>
      <c r="J138" s="19">
        <v>2</v>
      </c>
      <c r="K138" s="19">
        <v>0</v>
      </c>
      <c r="L138" s="19">
        <v>2</v>
      </c>
      <c r="M138" s="19">
        <v>0</v>
      </c>
      <c r="N138" s="20">
        <v>0</v>
      </c>
      <c r="O138" s="20">
        <f>IF(B138=[1]data!$B$2,D138*0.7+E138*0.5+F138*0.2+G138*0.8+H138+I138*0.2+J138+K138*0.3+L138+M138*0.5+N138*0.2,IF(B138=[1]data!$B$3,D138*0.1+E138*0.4+F138*0.3+G138*0.1+H138+J138+K138*0.5+L138+M138*0.4,IF(B138=[1]data!$B$4,D138*0.6+E138*0.8+F138*0.7+G138+H138+J138+L138+N138,IF(B138=[1]data!$B$5,D138*0.7+E138*0.8+F138+I138*0.7+J138+L138,"zvolte typ stavby"))))</f>
        <v>23</v>
      </c>
      <c r="P138" s="21">
        <f>IF(B138=[1]data!$B$2,(O138*10)/6.4,IF(B138=[1]data!$B$3,(O138*10)/4.8,IF(B138=[1]data!$B$4,(O138*10)/7.1,IF(B138=[1]data!$B$5,(O138*10)/5.2,"zvolte typ stavby"))))</f>
        <v>44.230769230769226</v>
      </c>
      <c r="Q138" s="22">
        <v>33000000</v>
      </c>
      <c r="R138" s="47" t="s">
        <v>175</v>
      </c>
      <c r="S138" s="46"/>
      <c r="T138" s="1" t="s">
        <v>493</v>
      </c>
    </row>
    <row r="139" spans="1:20" ht="60" x14ac:dyDescent="0.25">
      <c r="A139" s="16" t="s">
        <v>177</v>
      </c>
      <c r="B139" s="17" t="s">
        <v>138</v>
      </c>
      <c r="C139" s="18" t="s">
        <v>140</v>
      </c>
      <c r="D139" s="19">
        <v>3</v>
      </c>
      <c r="E139" s="19">
        <v>9</v>
      </c>
      <c r="F139" s="19">
        <v>10</v>
      </c>
      <c r="G139" s="19">
        <v>0</v>
      </c>
      <c r="H139" s="19">
        <v>0</v>
      </c>
      <c r="I139" s="19">
        <v>10</v>
      </c>
      <c r="J139" s="19">
        <v>4</v>
      </c>
      <c r="K139" s="19">
        <v>0</v>
      </c>
      <c r="L139" s="19">
        <v>2</v>
      </c>
      <c r="M139" s="19">
        <v>0</v>
      </c>
      <c r="N139" s="20">
        <v>0</v>
      </c>
      <c r="O139" s="20">
        <f>IF(B139=[1]data!$B$2,D139*0.7+E139*0.5+F139*0.2+G139*0.8+H139+I139*0.2+J139+K139*0.3+L139+M139*0.5+N139*0.2,IF(B139=[1]data!$B$3,D139*0.1+E139*0.4+F139*0.3+G139*0.1+H139+J139+K139*0.5+L139+M139*0.4,IF(B139=[1]data!$B$4,D139*0.6+E139*0.8+F139*0.7+G139+H139+J139+L139+N139,IF(B139=[1]data!$B$5,D139*0.7+E139*0.8+F139+I139*0.7+J139+L139,"zvolte typ stavby"))))</f>
        <v>32.299999999999997</v>
      </c>
      <c r="P139" s="21">
        <f>IF(B139=[1]data!$B$2,(O139*10)/6.4,IF(B139=[1]data!$B$3,(O139*10)/4.8,IF(B139=[1]data!$B$4,(O139*10)/7.1,IF(B139=[1]data!$B$5,(O139*10)/5.2,"zvolte typ stavby"))))</f>
        <v>62.115384615384613</v>
      </c>
      <c r="Q139" s="22">
        <v>200000000</v>
      </c>
      <c r="R139" s="47"/>
      <c r="S139" s="46"/>
      <c r="T139" s="1" t="s">
        <v>488</v>
      </c>
    </row>
    <row r="140" spans="1:20" ht="60" x14ac:dyDescent="0.25">
      <c r="A140" s="16" t="s">
        <v>178</v>
      </c>
      <c r="B140" s="17" t="s">
        <v>138</v>
      </c>
      <c r="C140" s="18" t="s">
        <v>140</v>
      </c>
      <c r="D140" s="19">
        <v>3</v>
      </c>
      <c r="E140" s="19">
        <v>10</v>
      </c>
      <c r="F140" s="19">
        <v>10</v>
      </c>
      <c r="G140" s="19">
        <v>0</v>
      </c>
      <c r="H140" s="19">
        <v>0</v>
      </c>
      <c r="I140" s="19">
        <v>10</v>
      </c>
      <c r="J140" s="19">
        <v>4</v>
      </c>
      <c r="K140" s="19">
        <v>0</v>
      </c>
      <c r="L140" s="19">
        <v>2</v>
      </c>
      <c r="M140" s="19">
        <v>0</v>
      </c>
      <c r="N140" s="20">
        <v>0</v>
      </c>
      <c r="O140" s="20">
        <f>IF(B140=[1]data!$B$2,D140*0.7+E140*0.5+F140*0.2+G140*0.8+H140+I140*0.2+J140+K140*0.3+L140+M140*0.5+N140*0.2,IF(B140=[1]data!$B$3,D140*0.1+E140*0.4+F140*0.3+G140*0.1+H140+J140+K140*0.5+L140+M140*0.4,IF(B140=[1]data!$B$4,D140*0.6+E140*0.8+F140*0.7+G140+H140+J140+L140+N140,IF(B140=[1]data!$B$5,D140*0.7+E140*0.8+F140+I140*0.7+J140+L140,"zvolte typ stavby"))))</f>
        <v>33.1</v>
      </c>
      <c r="P140" s="21">
        <f>IF(B140=[1]data!$B$2,(O140*10)/6.4,IF(B140=[1]data!$B$3,(O140*10)/4.8,IF(B140=[1]data!$B$4,(O140*10)/7.1,IF(B140=[1]data!$B$5,(O140*10)/5.2,"zvolte typ stavby"))))</f>
        <v>63.653846153846153</v>
      </c>
      <c r="Q140" s="22">
        <v>176000000</v>
      </c>
      <c r="R140" s="47"/>
      <c r="S140" s="46"/>
      <c r="T140" s="1" t="s">
        <v>484</v>
      </c>
    </row>
    <row r="141" spans="1:20" ht="60" x14ac:dyDescent="0.25">
      <c r="A141" s="16" t="s">
        <v>179</v>
      </c>
      <c r="B141" s="17" t="s">
        <v>138</v>
      </c>
      <c r="C141" s="18" t="s">
        <v>140</v>
      </c>
      <c r="D141" s="19">
        <v>3</v>
      </c>
      <c r="E141" s="19">
        <v>10</v>
      </c>
      <c r="F141" s="19">
        <v>10</v>
      </c>
      <c r="G141" s="19">
        <v>0</v>
      </c>
      <c r="H141" s="19">
        <v>0</v>
      </c>
      <c r="I141" s="19">
        <v>10</v>
      </c>
      <c r="J141" s="19">
        <v>4</v>
      </c>
      <c r="K141" s="19">
        <v>0</v>
      </c>
      <c r="L141" s="19">
        <v>2</v>
      </c>
      <c r="M141" s="19">
        <v>0</v>
      </c>
      <c r="N141" s="20">
        <v>0</v>
      </c>
      <c r="O141" s="20">
        <f>IF(B141=[1]data!$B$2,D141*0.7+E141*0.5+F141*0.2+G141*0.8+H141+I141*0.2+J141+K141*0.3+L141+M141*0.5+N141*0.2,IF(B141=[1]data!$B$3,D141*0.1+E141*0.4+F141*0.3+G141*0.1+H141+J141+K141*0.5+L141+M141*0.4,IF(B141=[1]data!$B$4,D141*0.6+E141*0.8+F141*0.7+G141+H141+J141+L141+N141,IF(B141=[1]data!$B$5,D141*0.7+E141*0.8+F141+I141*0.7+J141+L141,"zvolte typ stavby"))))</f>
        <v>33.1</v>
      </c>
      <c r="P141" s="21">
        <f>IF(B141=[1]data!$B$2,(O141*10)/6.4,IF(B141=[1]data!$B$3,(O141*10)/4.8,IF(B141=[1]data!$B$4,(O141*10)/7.1,IF(B141=[1]data!$B$5,(O141*10)/5.2,"zvolte typ stavby"))))</f>
        <v>63.653846153846153</v>
      </c>
      <c r="Q141" s="22">
        <v>119185000</v>
      </c>
      <c r="R141" s="47"/>
      <c r="S141" s="46"/>
      <c r="T141" s="1" t="s">
        <v>482</v>
      </c>
    </row>
    <row r="142" spans="1:20" ht="60" x14ac:dyDescent="0.25">
      <c r="A142" s="16" t="s">
        <v>180</v>
      </c>
      <c r="B142" s="17" t="s">
        <v>138</v>
      </c>
      <c r="C142" s="18" t="s">
        <v>140</v>
      </c>
      <c r="D142" s="19">
        <v>3</v>
      </c>
      <c r="E142" s="19">
        <v>10</v>
      </c>
      <c r="F142" s="19">
        <v>10</v>
      </c>
      <c r="G142" s="19">
        <v>0</v>
      </c>
      <c r="H142" s="19">
        <v>0</v>
      </c>
      <c r="I142" s="19">
        <v>10</v>
      </c>
      <c r="J142" s="19">
        <v>4</v>
      </c>
      <c r="K142" s="19">
        <v>0</v>
      </c>
      <c r="L142" s="19">
        <v>2</v>
      </c>
      <c r="M142" s="19">
        <v>0</v>
      </c>
      <c r="N142" s="20">
        <v>0</v>
      </c>
      <c r="O142" s="20">
        <f>IF(B142=[1]data!$B$2,D142*0.7+E142*0.5+F142*0.2+G142*0.8+H142+I142*0.2+J142+K142*0.3+L142+M142*0.5+N142*0.2,IF(B142=[1]data!$B$3,D142*0.1+E142*0.4+F142*0.3+G142*0.1+H142+J142+K142*0.5+L142+M142*0.4,IF(B142=[1]data!$B$4,D142*0.6+E142*0.8+F142*0.7+G142+H142+J142+L142+N142,IF(B142=[1]data!$B$5,D142*0.7+E142*0.8+F142+I142*0.7+J142+L142,"zvolte typ stavby"))))</f>
        <v>33.1</v>
      </c>
      <c r="P142" s="21">
        <f>IF(B142=[1]data!$B$2,(O142*10)/6.4,IF(B142=[1]data!$B$3,(O142*10)/4.8,IF(B142=[1]data!$B$4,(O142*10)/7.1,IF(B142=[1]data!$B$5,(O142*10)/5.2,"zvolte typ stavby"))))</f>
        <v>63.653846153846153</v>
      </c>
      <c r="Q142" s="22">
        <v>55000000</v>
      </c>
      <c r="R142" s="47"/>
      <c r="S142" s="46"/>
      <c r="T142" s="1" t="s">
        <v>481</v>
      </c>
    </row>
    <row r="143" spans="1:20" ht="60" x14ac:dyDescent="0.25">
      <c r="A143" s="16" t="s">
        <v>181</v>
      </c>
      <c r="B143" s="17" t="s">
        <v>138</v>
      </c>
      <c r="C143" s="18" t="s">
        <v>140</v>
      </c>
      <c r="D143" s="19">
        <v>5</v>
      </c>
      <c r="E143" s="19">
        <v>0</v>
      </c>
      <c r="F143" s="19">
        <v>10</v>
      </c>
      <c r="G143" s="19">
        <v>0</v>
      </c>
      <c r="H143" s="19">
        <v>0</v>
      </c>
      <c r="I143" s="19">
        <v>10</v>
      </c>
      <c r="J143" s="19">
        <v>10</v>
      </c>
      <c r="K143" s="19">
        <v>0</v>
      </c>
      <c r="L143" s="19">
        <v>2</v>
      </c>
      <c r="M143" s="19">
        <v>0</v>
      </c>
      <c r="N143" s="20">
        <v>0</v>
      </c>
      <c r="O143" s="20">
        <f>IF(B143=[1]data!$B$2,D143*0.7+E143*0.5+F143*0.2+G143*0.8+H143+I143*0.2+J143+K143*0.3+L143+M143*0.5+N143*0.2,IF(B143=[1]data!$B$3,D143*0.1+E143*0.4+F143*0.3+G143*0.1+H143+J143+K143*0.5+L143+M143*0.4,IF(B143=[1]data!$B$4,D143*0.6+E143*0.8+F143*0.7+G143+H143+J143+L143+N143,IF(B143=[1]data!$B$5,D143*0.7+E143*0.8+F143+I143*0.7+J143+L143,"zvolte typ stavby"))))</f>
        <v>32.5</v>
      </c>
      <c r="P143" s="21">
        <f>IF(B143=[1]data!$B$2,(O143*10)/6.4,IF(B143=[1]data!$B$3,(O143*10)/4.8,IF(B143=[1]data!$B$4,(O143*10)/7.1,IF(B143=[1]data!$B$5,(O143*10)/5.2,"zvolte typ stavby"))))</f>
        <v>62.5</v>
      </c>
      <c r="Q143" s="22">
        <v>1857249078</v>
      </c>
      <c r="R143" s="47"/>
      <c r="S143" s="46"/>
      <c r="T143" s="1" t="s">
        <v>505</v>
      </c>
    </row>
    <row r="144" spans="1:20" ht="60" x14ac:dyDescent="0.25">
      <c r="A144" s="16" t="s">
        <v>182</v>
      </c>
      <c r="B144" s="17" t="s">
        <v>138</v>
      </c>
      <c r="C144" s="18" t="s">
        <v>140</v>
      </c>
      <c r="D144" s="19">
        <v>4</v>
      </c>
      <c r="E144" s="19">
        <v>10</v>
      </c>
      <c r="F144" s="19">
        <v>10</v>
      </c>
      <c r="G144" s="19">
        <v>0</v>
      </c>
      <c r="H144" s="19">
        <v>0</v>
      </c>
      <c r="I144" s="19">
        <v>10</v>
      </c>
      <c r="J144" s="19">
        <v>4</v>
      </c>
      <c r="K144" s="19">
        <v>0</v>
      </c>
      <c r="L144" s="19">
        <v>5</v>
      </c>
      <c r="M144" s="19">
        <v>0</v>
      </c>
      <c r="N144" s="20">
        <v>0</v>
      </c>
      <c r="O144" s="20">
        <f>IF(B144=[1]data!$B$2,D144*0.7+E144*0.5+F144*0.2+G144*0.8+H144+I144*0.2+J144+K144*0.3+L144+M144*0.5+N144*0.2,IF(B144=[1]data!$B$3,D144*0.1+E144*0.4+F144*0.3+G144*0.1+H144+J144+K144*0.5+L144+M144*0.4,IF(B144=[1]data!$B$4,D144*0.6+E144*0.8+F144*0.7+G144+H144+J144+L144+N144,IF(B144=[1]data!$B$5,D144*0.7+E144*0.8+F144+I144*0.7+J144+L144,"zvolte typ stavby"))))</f>
        <v>36.799999999999997</v>
      </c>
      <c r="P144" s="21">
        <f>IF(B144=[1]data!$B$2,(O144*10)/6.4,IF(B144=[1]data!$B$3,(O144*10)/4.8,IF(B144=[1]data!$B$4,(O144*10)/7.1,IF(B144=[1]data!$B$5,(O144*10)/5.2,"zvolte typ stavby"))))</f>
        <v>70.769230769230774</v>
      </c>
      <c r="Q144" s="22">
        <v>1000000000</v>
      </c>
      <c r="R144" s="47" t="s">
        <v>92</v>
      </c>
      <c r="S144" s="46"/>
      <c r="T144" s="1" t="s">
        <v>497</v>
      </c>
    </row>
    <row r="145" spans="1:20" ht="60" x14ac:dyDescent="0.25">
      <c r="A145" s="16" t="s">
        <v>183</v>
      </c>
      <c r="B145" s="17" t="s">
        <v>138</v>
      </c>
      <c r="C145" s="18" t="s">
        <v>140</v>
      </c>
      <c r="D145" s="19">
        <v>3</v>
      </c>
      <c r="E145" s="19">
        <v>9</v>
      </c>
      <c r="F145" s="19">
        <v>8</v>
      </c>
      <c r="G145" s="19">
        <v>0</v>
      </c>
      <c r="H145" s="19">
        <v>0</v>
      </c>
      <c r="I145" s="19">
        <v>10</v>
      </c>
      <c r="J145" s="19">
        <v>4</v>
      </c>
      <c r="K145" s="19">
        <v>0</v>
      </c>
      <c r="L145" s="19">
        <v>5</v>
      </c>
      <c r="M145" s="19">
        <v>0</v>
      </c>
      <c r="N145" s="20">
        <v>0</v>
      </c>
      <c r="O145" s="20">
        <f>IF(B145=[1]data!$B$2,D145*0.7+E145*0.5+F145*0.2+G145*0.8+H145+I145*0.2+J145+K145*0.3+L145+M145*0.5+N145*0.2,IF(B145=[1]data!$B$3,D145*0.1+E145*0.4+F145*0.3+G145*0.1+H145+J145+K145*0.5+L145+M145*0.4,IF(B145=[1]data!$B$4,D145*0.6+E145*0.8+F145*0.7+G145+H145+J145+L145+N145,IF(B145=[1]data!$B$5,D145*0.7+E145*0.8+F145+I145*0.7+J145+L145,"zvolte typ stavby"))))</f>
        <v>33.299999999999997</v>
      </c>
      <c r="P145" s="21">
        <f>IF(B145=[1]data!$B$2,(O145*10)/6.4,IF(B145=[1]data!$B$3,(O145*10)/4.8,IF(B145=[1]data!$B$4,(O145*10)/7.1,IF(B145=[1]data!$B$5,(O145*10)/5.2,"zvolte typ stavby"))))</f>
        <v>64.038461538461533</v>
      </c>
      <c r="Q145" s="22">
        <v>90000000</v>
      </c>
      <c r="R145" s="47" t="s">
        <v>175</v>
      </c>
      <c r="S145" s="46"/>
      <c r="T145" s="1" t="s">
        <v>492</v>
      </c>
    </row>
    <row r="146" spans="1:20" ht="60" x14ac:dyDescent="0.25">
      <c r="A146" s="16" t="s">
        <v>184</v>
      </c>
      <c r="B146" s="17" t="s">
        <v>138</v>
      </c>
      <c r="C146" s="18" t="s">
        <v>140</v>
      </c>
      <c r="D146" s="19">
        <v>5</v>
      </c>
      <c r="E146" s="19">
        <v>10</v>
      </c>
      <c r="F146" s="19">
        <v>10</v>
      </c>
      <c r="G146" s="19">
        <v>0</v>
      </c>
      <c r="H146" s="19">
        <v>0</v>
      </c>
      <c r="I146" s="19">
        <v>1</v>
      </c>
      <c r="J146" s="19">
        <v>2</v>
      </c>
      <c r="K146" s="19">
        <v>0</v>
      </c>
      <c r="L146" s="19">
        <v>2</v>
      </c>
      <c r="M146" s="19">
        <v>0</v>
      </c>
      <c r="N146" s="20">
        <v>0</v>
      </c>
      <c r="O146" s="20">
        <f>IF(B146=[1]data!$B$2,D146*0.7+E146*0.5+F146*0.2+G146*0.8+H146+I146*0.2+J146+K146*0.3+L146+M146*0.5+N146*0.2,IF(B146=[1]data!$B$3,D146*0.1+E146*0.4+F146*0.3+G146*0.1+H146+J146+K146*0.5+L146+M146*0.4,IF(B146=[1]data!$B$4,D146*0.6+E146*0.8+F146*0.7+G146+H146+J146+L146+N146,IF(B146=[1]data!$B$5,D146*0.7+E146*0.8+F146+I146*0.7+J146+L146,"zvolte typ stavby"))))</f>
        <v>26.2</v>
      </c>
      <c r="P146" s="21">
        <f>IF(B146=[1]data!$B$2,(O146*10)/6.4,IF(B146=[1]data!$B$3,(O146*10)/4.8,IF(B146=[1]data!$B$4,(O146*10)/7.1,IF(B146=[1]data!$B$5,(O146*10)/5.2,"zvolte typ stavby"))))</f>
        <v>50.38461538461538</v>
      </c>
      <c r="Q146" s="22">
        <v>78512000</v>
      </c>
      <c r="R146" s="47"/>
      <c r="S146" s="46"/>
      <c r="T146" s="1" t="s">
        <v>505</v>
      </c>
    </row>
    <row r="147" spans="1:20" ht="60" x14ac:dyDescent="0.25">
      <c r="A147" s="16" t="s">
        <v>185</v>
      </c>
      <c r="B147" s="17" t="s">
        <v>138</v>
      </c>
      <c r="C147" s="18" t="s">
        <v>140</v>
      </c>
      <c r="D147" s="19">
        <v>5</v>
      </c>
      <c r="E147" s="19">
        <v>10</v>
      </c>
      <c r="F147" s="19">
        <v>5</v>
      </c>
      <c r="G147" s="19">
        <v>0</v>
      </c>
      <c r="H147" s="19">
        <v>0</v>
      </c>
      <c r="I147" s="19">
        <v>1</v>
      </c>
      <c r="J147" s="19">
        <v>2</v>
      </c>
      <c r="K147" s="19">
        <v>0</v>
      </c>
      <c r="L147" s="19">
        <v>5</v>
      </c>
      <c r="M147" s="19">
        <v>0</v>
      </c>
      <c r="N147" s="20">
        <v>0</v>
      </c>
      <c r="O147" s="20">
        <f>IF(B147=[1]data!$B$2,D147*0.7+E147*0.5+F147*0.2+G147*0.8+H147+I147*0.2+J147+K147*0.3+L147+M147*0.5+N147*0.2,IF(B147=[1]data!$B$3,D147*0.1+E147*0.4+F147*0.3+G147*0.1+H147+J147+K147*0.5+L147+M147*0.4,IF(B147=[1]data!$B$4,D147*0.6+E147*0.8+F147*0.7+G147+H147+J147+L147+N147,IF(B147=[1]data!$B$5,D147*0.7+E147*0.8+F147+I147*0.7+J147+L147,"zvolte typ stavby"))))</f>
        <v>24.2</v>
      </c>
      <c r="P147" s="21">
        <f>IF(B147=[1]data!$B$2,(O147*10)/6.4,IF(B147=[1]data!$B$3,(O147*10)/4.8,IF(B147=[1]data!$B$4,(O147*10)/7.1,IF(B147=[1]data!$B$5,(O147*10)/5.2,"zvolte typ stavby"))))</f>
        <v>46.53846153846154</v>
      </c>
      <c r="Q147" s="22">
        <v>128260000</v>
      </c>
      <c r="R147" s="47"/>
      <c r="S147" s="46"/>
      <c r="T147" s="1" t="s">
        <v>484</v>
      </c>
    </row>
    <row r="148" spans="1:20" ht="30" x14ac:dyDescent="0.25">
      <c r="A148" s="8" t="s">
        <v>19</v>
      </c>
      <c r="B148" s="9" t="s">
        <v>186</v>
      </c>
      <c r="C148" s="18"/>
      <c r="D148" s="11">
        <v>10</v>
      </c>
      <c r="E148" s="11">
        <v>10</v>
      </c>
      <c r="F148" s="11">
        <v>10</v>
      </c>
      <c r="G148" s="11">
        <v>10</v>
      </c>
      <c r="H148" s="11">
        <v>10</v>
      </c>
      <c r="I148" s="11">
        <v>10</v>
      </c>
      <c r="J148" s="11">
        <v>10</v>
      </c>
      <c r="K148" s="11">
        <v>10</v>
      </c>
      <c r="L148" s="11">
        <v>10</v>
      </c>
      <c r="M148" s="11">
        <v>10</v>
      </c>
      <c r="N148" s="12">
        <v>10</v>
      </c>
      <c r="O148" s="12">
        <f>IF(B148=[1]data!$B$2,D148*0.7+E148*0.5+F148*0.2+G148*0.8+H148+I148*0.2+J148+K148*0.3+L148+M148*0.5+N148*0.2,IF(B148=[1]data!$B$3,D148*0.1+E148*0.4+F148*0.3+G148*0.1+H148+J148+K148*0.5+L148+M148*0.4,IF(B148=[1]data!$B$4,D148*0.6+E148*0.8+F148*0.7+G148+H148+J148+L148+N148,IF(B148=[1]data!$B$5,D148*0.7+E148*0.8+F148+I148*0.7+J148+L148,"zvolte typ stavby"))))</f>
        <v>64</v>
      </c>
      <c r="P148" s="13">
        <f>IF(B148=[1]data!$B$2,(O148*10)/6.4,IF(B148=[1]data!$B$3,(O148*10)/4.8,IF(B148=[1]data!$B$4,(O148*10)/7.1,IF(B148=[1]data!$B$5,(O148*10)/5.2,"zvolte typ stavby"))))</f>
        <v>100</v>
      </c>
      <c r="Q148" s="14"/>
      <c r="R148" s="15"/>
      <c r="S148" s="48"/>
      <c r="T148" s="1"/>
    </row>
    <row r="149" spans="1:20" ht="30" x14ac:dyDescent="0.25">
      <c r="A149" s="16" t="s">
        <v>187</v>
      </c>
      <c r="B149" s="17" t="s">
        <v>186</v>
      </c>
      <c r="C149" s="18" t="s">
        <v>188</v>
      </c>
      <c r="D149" s="19">
        <v>4</v>
      </c>
      <c r="E149" s="19">
        <v>10</v>
      </c>
      <c r="F149" s="19">
        <v>10</v>
      </c>
      <c r="G149" s="19">
        <v>10</v>
      </c>
      <c r="H149" s="19">
        <v>10</v>
      </c>
      <c r="I149" s="19">
        <v>1</v>
      </c>
      <c r="J149" s="19">
        <v>7</v>
      </c>
      <c r="K149" s="19">
        <v>10</v>
      </c>
      <c r="L149" s="19">
        <v>10</v>
      </c>
      <c r="M149" s="19">
        <v>10</v>
      </c>
      <c r="N149" s="20">
        <v>2</v>
      </c>
      <c r="O149" s="20">
        <f>IF(B149=[1]data!$B$2,D149*0.7+E149*0.5+F149*0.2+G149*0.8+H149+I149*0.2+J149+K149*0.3+L149+M149*0.5+N149*0.2,IF(B149=[1]data!$B$3,D149*0.1+E149*0.4+F149*0.3+G149*0.1+H149+J149+K149*0.5+L149+M149*0.4,IF(B149=[1]data!$B$4,D149*0.6+E149*0.8+F149*0.7+G149+H149+J149+L149+N149,IF(B149=[1]data!$B$5,D149*0.7+E149*0.8+F149+I149*0.7+J149+L149,"zvolte typ stavby"))))</f>
        <v>53.4</v>
      </c>
      <c r="P149" s="21">
        <f>IF(B149=[1]data!$B$2,(O149*10)/6.4,IF(B149=[1]data!$B$3,(O149*10)/4.8,IF(B149=[1]data!$B$4,(O149*10)/7.1,IF(B149=[1]data!$B$5,(O149*10)/5.2,"zvolte typ stavby"))))</f>
        <v>83.4375</v>
      </c>
      <c r="Q149" s="22">
        <v>6291652</v>
      </c>
      <c r="R149" s="47"/>
      <c r="S149" s="46"/>
      <c r="T149" s="1" t="s">
        <v>505</v>
      </c>
    </row>
    <row r="150" spans="1:20" ht="30" x14ac:dyDescent="0.25">
      <c r="A150" s="16" t="s">
        <v>189</v>
      </c>
      <c r="B150" s="17" t="s">
        <v>186</v>
      </c>
      <c r="C150" s="18" t="s">
        <v>188</v>
      </c>
      <c r="D150" s="19">
        <v>5</v>
      </c>
      <c r="E150" s="19">
        <v>10</v>
      </c>
      <c r="F150" s="19">
        <v>5</v>
      </c>
      <c r="G150" s="19">
        <v>10</v>
      </c>
      <c r="H150" s="19">
        <v>10</v>
      </c>
      <c r="I150" s="19">
        <v>10</v>
      </c>
      <c r="J150" s="19">
        <v>10</v>
      </c>
      <c r="K150" s="19">
        <v>0</v>
      </c>
      <c r="L150" s="19">
        <v>8</v>
      </c>
      <c r="M150" s="19">
        <v>10</v>
      </c>
      <c r="N150" s="20">
        <v>4</v>
      </c>
      <c r="O150" s="20">
        <f>IF(B150=[1]data!$B$2,D150*0.7+E150*0.5+F150*0.2+G150*0.8+H150+I150*0.2+J150+K150*0.3+L150+M150*0.5+N150*0.2,IF(B150=[1]data!$B$3,D150*0.1+E150*0.4+F150*0.3+G150*0.1+H150+J150+K150*0.5+L150+M150*0.4,IF(B150=[1]data!$B$4,D150*0.6+E150*0.8+F150*0.7+G150+H150+J150+L150+N150,IF(B150=[1]data!$B$5,D150*0.7+E150*0.8+F150+I150*0.7+J150+L150,"zvolte typ stavby"))))</f>
        <v>53.3</v>
      </c>
      <c r="P150" s="21">
        <f>IF(B150=[1]data!$B$2,(O150*10)/6.4,IF(B150=[1]data!$B$3,(O150*10)/4.8,IF(B150=[1]data!$B$4,(O150*10)/7.1,IF(B150=[1]data!$B$5,(O150*10)/5.2,"zvolte typ stavby"))))</f>
        <v>83.28125</v>
      </c>
      <c r="Q150" s="22">
        <v>80000000</v>
      </c>
      <c r="R150" s="47"/>
      <c r="S150" s="46"/>
      <c r="T150" s="1" t="s">
        <v>505</v>
      </c>
    </row>
    <row r="151" spans="1:20" ht="30" x14ac:dyDescent="0.25">
      <c r="A151" s="16" t="s">
        <v>190</v>
      </c>
      <c r="B151" s="17" t="s">
        <v>186</v>
      </c>
      <c r="C151" s="18" t="s">
        <v>188</v>
      </c>
      <c r="D151" s="19">
        <v>6</v>
      </c>
      <c r="E151" s="19">
        <v>10</v>
      </c>
      <c r="F151" s="19">
        <v>10</v>
      </c>
      <c r="G151" s="19">
        <v>10</v>
      </c>
      <c r="H151" s="19">
        <v>10</v>
      </c>
      <c r="I151" s="19">
        <v>10</v>
      </c>
      <c r="J151" s="19">
        <v>10</v>
      </c>
      <c r="K151" s="19">
        <v>0</v>
      </c>
      <c r="L151" s="19">
        <v>5</v>
      </c>
      <c r="M151" s="19">
        <v>10</v>
      </c>
      <c r="N151" s="20">
        <v>10</v>
      </c>
      <c r="O151" s="20">
        <f>IF(B151=[1]data!$B$2,D151*0.7+E151*0.5+F151*0.2+G151*0.8+H151+I151*0.2+J151+K151*0.3+L151+M151*0.5+N151*0.2,IF(B151=[1]data!$B$3,D151*0.1+E151*0.4+F151*0.3+G151*0.1+H151+J151+K151*0.5+L151+M151*0.4,IF(B151=[1]data!$B$4,D151*0.6+E151*0.8+F151*0.7+G151+H151+J151+L151+N151,IF(B151=[1]data!$B$5,D151*0.7+E151*0.8+F151+I151*0.7+J151+L151,"zvolte typ stavby"))))</f>
        <v>53.2</v>
      </c>
      <c r="P151" s="21">
        <f>IF(B151=[1]data!$B$2,(O151*10)/6.4,IF(B151=[1]data!$B$3,(O151*10)/4.8,IF(B151=[1]data!$B$4,(O151*10)/7.1,IF(B151=[1]data!$B$5,(O151*10)/5.2,"zvolte typ stavby"))))</f>
        <v>83.125</v>
      </c>
      <c r="Q151" s="22">
        <v>102500000</v>
      </c>
      <c r="R151" s="47"/>
      <c r="S151" s="46"/>
      <c r="T151" s="1" t="s">
        <v>504</v>
      </c>
    </row>
    <row r="152" spans="1:20" ht="30" x14ac:dyDescent="0.25">
      <c r="A152" s="16" t="s">
        <v>191</v>
      </c>
      <c r="B152" s="17" t="s">
        <v>186</v>
      </c>
      <c r="C152" s="18" t="s">
        <v>188</v>
      </c>
      <c r="D152" s="19">
        <v>6</v>
      </c>
      <c r="E152" s="19">
        <v>10</v>
      </c>
      <c r="F152" s="19">
        <v>10</v>
      </c>
      <c r="G152" s="19">
        <v>10</v>
      </c>
      <c r="H152" s="19">
        <v>10</v>
      </c>
      <c r="I152" s="19">
        <v>10</v>
      </c>
      <c r="J152" s="19">
        <v>10</v>
      </c>
      <c r="K152" s="19">
        <v>0</v>
      </c>
      <c r="L152" s="19">
        <v>5</v>
      </c>
      <c r="M152" s="19">
        <v>10</v>
      </c>
      <c r="N152" s="20">
        <v>10</v>
      </c>
      <c r="O152" s="20">
        <f>IF(B152=[1]data!$B$2,D152*0.7+E152*0.5+F152*0.2+G152*0.8+H152+I152*0.2+J152+K152*0.3+L152+M152*0.5+N152*0.2,IF(B152=[1]data!$B$3,D152*0.1+E152*0.4+F152*0.3+G152*0.1+H152+J152+K152*0.5+L152+M152*0.4,IF(B152=[1]data!$B$4,D152*0.6+E152*0.8+F152*0.7+G152+H152+J152+L152+N152,IF(B152=[1]data!$B$5,D152*0.7+E152*0.8+F152+I152*0.7+J152+L152,"zvolte typ stavby"))))</f>
        <v>53.2</v>
      </c>
      <c r="P152" s="21">
        <f>IF(B152=[1]data!$B$2,(O152*10)/6.4,IF(B152=[1]data!$B$3,(O152*10)/4.8,IF(B152=[1]data!$B$4,(O152*10)/7.1,IF(B152=[1]data!$B$5,(O152*10)/5.2,"zvolte typ stavby"))))</f>
        <v>83.125</v>
      </c>
      <c r="Q152" s="22">
        <v>202500000</v>
      </c>
      <c r="R152" s="47"/>
      <c r="S152" s="46"/>
      <c r="T152" s="1" t="s">
        <v>504</v>
      </c>
    </row>
    <row r="153" spans="1:20" ht="30" x14ac:dyDescent="0.25">
      <c r="A153" s="27" t="s">
        <v>192</v>
      </c>
      <c r="B153" s="17" t="s">
        <v>186</v>
      </c>
      <c r="C153" s="18" t="s">
        <v>188</v>
      </c>
      <c r="D153" s="19">
        <v>6</v>
      </c>
      <c r="E153" s="19">
        <v>10</v>
      </c>
      <c r="F153" s="19">
        <v>10</v>
      </c>
      <c r="G153" s="19">
        <v>6</v>
      </c>
      <c r="H153" s="19">
        <v>10</v>
      </c>
      <c r="I153" s="19">
        <v>10</v>
      </c>
      <c r="J153" s="19">
        <v>10</v>
      </c>
      <c r="K153" s="19">
        <v>0</v>
      </c>
      <c r="L153" s="19">
        <v>8</v>
      </c>
      <c r="M153" s="19">
        <v>10</v>
      </c>
      <c r="N153" s="20">
        <v>7</v>
      </c>
      <c r="O153" s="20">
        <f>IF(B153=[1]data!$B$2,D153*0.7+E153*0.5+F153*0.2+G153*0.8+H153+I153*0.2+J153+K153*0.3+L153+M153*0.5+N153*0.2,IF(B153=[1]data!$B$3,D153*0.1+E153*0.4+F153*0.3+G153*0.1+H153+J153+K153*0.5+L153+M153*0.4,IF(B153=[1]data!$B$4,D153*0.6+E153*0.8+F153*0.7+G153+H153+J153+L153+N153,IF(B153=[1]data!$B$5,D153*0.7+E153*0.8+F153+I153*0.7+J153+L153,"zvolte typ stavby"))))</f>
        <v>52.4</v>
      </c>
      <c r="P153" s="21">
        <f>IF(B153=[1]data!$B$2,(O153*10)/6.4,IF(B153=[1]data!$B$3,(O153*10)/4.8,IF(B153=[1]data!$B$4,(O153*10)/7.1,IF(B153=[1]data!$B$5,(O153*10)/5.2,"zvolte typ stavby"))))</f>
        <v>81.875</v>
      </c>
      <c r="Q153" s="22">
        <v>387000000</v>
      </c>
      <c r="R153" s="23" t="s">
        <v>35</v>
      </c>
      <c r="S153" s="46"/>
      <c r="T153" s="1" t="s">
        <v>505</v>
      </c>
    </row>
    <row r="154" spans="1:20" ht="30" x14ac:dyDescent="0.25">
      <c r="A154" s="27" t="s">
        <v>193</v>
      </c>
      <c r="B154" s="17" t="s">
        <v>186</v>
      </c>
      <c r="C154" s="18" t="s">
        <v>188</v>
      </c>
      <c r="D154" s="19">
        <v>4</v>
      </c>
      <c r="E154" s="19">
        <v>8</v>
      </c>
      <c r="F154" s="19">
        <v>10</v>
      </c>
      <c r="G154" s="19">
        <v>6</v>
      </c>
      <c r="H154" s="19">
        <v>6</v>
      </c>
      <c r="I154" s="19">
        <v>10</v>
      </c>
      <c r="J154" s="19">
        <v>10</v>
      </c>
      <c r="K154" s="19">
        <v>0</v>
      </c>
      <c r="L154" s="19">
        <v>10</v>
      </c>
      <c r="M154" s="19">
        <v>10</v>
      </c>
      <c r="N154" s="20">
        <v>10</v>
      </c>
      <c r="O154" s="20">
        <f>IF(B154=[1]data!$B$2,D154*0.7+E154*0.5+F154*0.2+G154*0.8+H154+I154*0.2+J154+K154*0.3+L154+M154*0.5+N154*0.2,IF(B154=[1]data!$B$3,D154*0.1+E154*0.4+F154*0.3+G154*0.1+H154+J154+K154*0.5+L154+M154*0.4,IF(B154=[1]data!$B$4,D154*0.6+E154*0.8+F154*0.7+G154+H154+J154+L154+N154,IF(B154=[1]data!$B$5,D154*0.7+E154*0.8+F154+I154*0.7+J154+L154,"zvolte typ stavby"))))</f>
        <v>48.6</v>
      </c>
      <c r="P154" s="21">
        <f>IF(B154=[1]data!$B$2,(O154*10)/6.4,IF(B154=[1]data!$B$3,(O154*10)/4.8,IF(B154=[1]data!$B$4,(O154*10)/7.1,IF(B154=[1]data!$B$5,(O154*10)/5.2,"zvolte typ stavby"))))</f>
        <v>75.9375</v>
      </c>
      <c r="Q154" s="22">
        <v>485541572.56</v>
      </c>
      <c r="R154" s="23" t="s">
        <v>35</v>
      </c>
      <c r="S154" s="46"/>
      <c r="T154" s="1"/>
    </row>
    <row r="155" spans="1:20" ht="30" x14ac:dyDescent="0.25">
      <c r="A155" s="49" t="s">
        <v>194</v>
      </c>
      <c r="B155" s="17" t="s">
        <v>186</v>
      </c>
      <c r="C155" s="18" t="s">
        <v>195</v>
      </c>
      <c r="D155" s="19">
        <v>3</v>
      </c>
      <c r="E155" s="19">
        <v>0</v>
      </c>
      <c r="F155" s="19">
        <v>10</v>
      </c>
      <c r="G155" s="19">
        <v>10</v>
      </c>
      <c r="H155" s="19">
        <v>10</v>
      </c>
      <c r="I155" s="19">
        <v>10</v>
      </c>
      <c r="J155" s="19">
        <v>10</v>
      </c>
      <c r="K155" s="19">
        <v>0</v>
      </c>
      <c r="L155" s="19">
        <v>10</v>
      </c>
      <c r="M155" s="19">
        <v>10</v>
      </c>
      <c r="N155" s="20">
        <v>10</v>
      </c>
      <c r="O155" s="20">
        <f>IF(B155=[1]data!$B$2,D155*0.7+E155*0.5+F155*0.2+G155*0.8+H155+I155*0.2+J155+K155*0.3+L155+M155*0.5+N155*0.2,IF(B155=[1]data!$B$3,D155*0.1+E155*0.4+F155*0.3+G155*0.1+H155+J155+K155*0.5+L155+M155*0.4,IF(B155=[1]data!$B$4,D155*0.6+E155*0.8+F155*0.7+G155+H155+J155+L155+N155,IF(B155=[1]data!$B$5,D155*0.7+E155*0.8+F155+I155*0.7+J155+L155,"zvolte typ stavby"))))</f>
        <v>51.1</v>
      </c>
      <c r="P155" s="21">
        <f>IF(B155=[1]data!$B$2,(O155*10)/6.4,IF(B155=[1]data!$B$3,(O155*10)/4.8,IF(B155=[1]data!$B$4,(O155*10)/7.1,IF(B155=[1]data!$B$5,(O155*10)/5.2,"zvolte typ stavby"))))</f>
        <v>79.84375</v>
      </c>
      <c r="Q155" s="32">
        <v>8549927.4600000009</v>
      </c>
      <c r="R155" s="23" t="s">
        <v>43</v>
      </c>
      <c r="S155" s="46"/>
      <c r="T155" s="1" t="s">
        <v>483</v>
      </c>
    </row>
    <row r="156" spans="1:20" ht="30" x14ac:dyDescent="0.25">
      <c r="A156" s="16" t="s">
        <v>196</v>
      </c>
      <c r="B156" s="17" t="s">
        <v>186</v>
      </c>
      <c r="C156" s="18" t="s">
        <v>188</v>
      </c>
      <c r="D156" s="19">
        <v>6</v>
      </c>
      <c r="E156" s="19">
        <v>10</v>
      </c>
      <c r="F156" s="19">
        <v>10</v>
      </c>
      <c r="G156" s="19">
        <v>6</v>
      </c>
      <c r="H156" s="19">
        <v>10</v>
      </c>
      <c r="I156" s="19">
        <v>1</v>
      </c>
      <c r="J156" s="19">
        <v>10</v>
      </c>
      <c r="K156" s="19">
        <v>0</v>
      </c>
      <c r="L156" s="19">
        <v>8</v>
      </c>
      <c r="M156" s="19">
        <v>10</v>
      </c>
      <c r="N156" s="20">
        <v>7</v>
      </c>
      <c r="O156" s="20">
        <f>IF(B156=[1]data!$B$2,D156*0.7+E156*0.5+F156*0.2+G156*0.8+H156+I156*0.2+J156+K156*0.3+L156+M156*0.5+N156*0.2,IF(B156=[1]data!$B$3,D156*0.1+E156*0.4+F156*0.3+G156*0.1+H156+J156+K156*0.5+L156+M156*0.4,IF(B156=[1]data!$B$4,D156*0.6+E156*0.8+F156*0.7+G156+H156+J156+L156+N156,IF(B156=[1]data!$B$5,D156*0.7+E156*0.8+F156+I156*0.7+J156+L156,"zvolte typ stavby"))))</f>
        <v>50.6</v>
      </c>
      <c r="P156" s="21">
        <f>IF(B156=[1]data!$B$2,(O156*10)/6.4,IF(B156=[1]data!$B$3,(O156*10)/4.8,IF(B156=[1]data!$B$4,(O156*10)/7.1,IF(B156=[1]data!$B$5,(O156*10)/5.2,"zvolte typ stavby"))))</f>
        <v>79.0625</v>
      </c>
      <c r="Q156" s="22">
        <v>61837050</v>
      </c>
      <c r="R156" s="47"/>
      <c r="S156" s="46"/>
      <c r="T156" s="1" t="s">
        <v>505</v>
      </c>
    </row>
    <row r="157" spans="1:20" ht="30" x14ac:dyDescent="0.25">
      <c r="A157" s="42" t="s">
        <v>197</v>
      </c>
      <c r="B157" s="17" t="s">
        <v>186</v>
      </c>
      <c r="C157" s="18" t="s">
        <v>195</v>
      </c>
      <c r="D157" s="19">
        <v>3</v>
      </c>
      <c r="E157" s="19">
        <v>0</v>
      </c>
      <c r="F157" s="19">
        <v>10</v>
      </c>
      <c r="G157" s="19">
        <v>10</v>
      </c>
      <c r="H157" s="19">
        <v>10</v>
      </c>
      <c r="I157" s="19">
        <v>10</v>
      </c>
      <c r="J157" s="19">
        <v>10</v>
      </c>
      <c r="K157" s="19">
        <v>0</v>
      </c>
      <c r="L157" s="19">
        <v>10</v>
      </c>
      <c r="M157" s="19">
        <v>10</v>
      </c>
      <c r="N157" s="20">
        <v>7</v>
      </c>
      <c r="O157" s="20">
        <f>IF(B157=[1]data!$B$2,D157*0.7+E157*0.5+F157*0.2+G157*0.8+H157+I157*0.2+J157+K157*0.3+L157+M157*0.5+N157*0.2,IF(B157=[1]data!$B$3,D157*0.1+E157*0.4+F157*0.3+G157*0.1+H157+J157+K157*0.5+L157+M157*0.4,IF(B157=[1]data!$B$4,D157*0.6+E157*0.8+F157*0.7+G157+H157+J157+L157+N157,IF(B157=[1]data!$B$5,D157*0.7+E157*0.8+F157+I157*0.7+J157+L157,"zvolte typ stavby"))))</f>
        <v>50.5</v>
      </c>
      <c r="P157" s="21">
        <f>IF(B157=[1]data!$B$2,(O157*10)/6.4,IF(B157=[1]data!$B$3,(O157*10)/4.8,IF(B157=[1]data!$B$4,(O157*10)/7.1,IF(B157=[1]data!$B$5,(O157*10)/5.2,"zvolte typ stavby"))))</f>
        <v>78.90625</v>
      </c>
      <c r="Q157" s="22">
        <v>2117232.59</v>
      </c>
      <c r="R157" s="47"/>
      <c r="S157" s="46"/>
      <c r="T157" s="1" t="s">
        <v>483</v>
      </c>
    </row>
    <row r="158" spans="1:20" ht="30" x14ac:dyDescent="0.25">
      <c r="A158" s="49" t="s">
        <v>198</v>
      </c>
      <c r="B158" s="17" t="s">
        <v>186</v>
      </c>
      <c r="C158" s="18" t="s">
        <v>195</v>
      </c>
      <c r="D158" s="19">
        <v>3</v>
      </c>
      <c r="E158" s="19">
        <v>0</v>
      </c>
      <c r="F158" s="19">
        <v>5</v>
      </c>
      <c r="G158" s="19">
        <v>10</v>
      </c>
      <c r="H158" s="19">
        <v>10</v>
      </c>
      <c r="I158" s="19">
        <v>10</v>
      </c>
      <c r="J158" s="19">
        <v>10</v>
      </c>
      <c r="K158" s="19">
        <v>0</v>
      </c>
      <c r="L158" s="19">
        <v>10</v>
      </c>
      <c r="M158" s="19">
        <v>10</v>
      </c>
      <c r="N158" s="20">
        <v>7</v>
      </c>
      <c r="O158" s="20">
        <f>IF(B158=[1]data!$B$2,D158*0.7+E158*0.5+F158*0.2+G158*0.8+H158+I158*0.2+J158+K158*0.3+L158+M158*0.5+N158*0.2,IF(B158=[1]data!$B$3,D158*0.1+E158*0.4+F158*0.3+G158*0.1+H158+J158+K158*0.5+L158+M158*0.4,IF(B158=[1]data!$B$4,D158*0.6+E158*0.8+F158*0.7+G158+H158+J158+L158+N158,IF(B158=[1]data!$B$5,D158*0.7+E158*0.8+F158+I158*0.7+J158+L158,"zvolte typ stavby"))))</f>
        <v>49.5</v>
      </c>
      <c r="P158" s="21">
        <f>IF(B158=[1]data!$B$2,(O158*10)/6.4,IF(B158=[1]data!$B$3,(O158*10)/4.8,IF(B158=[1]data!$B$4,(O158*10)/7.1,IF(B158=[1]data!$B$5,(O158*10)/5.2,"zvolte typ stavby"))))</f>
        <v>77.34375</v>
      </c>
      <c r="Q158" s="32">
        <v>6979651.9500000002</v>
      </c>
      <c r="R158" s="23" t="s">
        <v>43</v>
      </c>
      <c r="S158" s="46"/>
      <c r="T158" s="1" t="s">
        <v>491</v>
      </c>
    </row>
    <row r="159" spans="1:20" ht="30" x14ac:dyDescent="0.25">
      <c r="A159" s="31" t="s">
        <v>199</v>
      </c>
      <c r="B159" s="17" t="s">
        <v>186</v>
      </c>
      <c r="C159" s="18" t="s">
        <v>195</v>
      </c>
      <c r="D159" s="19">
        <v>2</v>
      </c>
      <c r="E159" s="19">
        <v>0</v>
      </c>
      <c r="F159" s="19">
        <v>6</v>
      </c>
      <c r="G159" s="19">
        <v>6</v>
      </c>
      <c r="H159" s="19">
        <v>10</v>
      </c>
      <c r="I159" s="19">
        <v>10</v>
      </c>
      <c r="J159" s="19">
        <v>10</v>
      </c>
      <c r="K159" s="19">
        <v>10</v>
      </c>
      <c r="L159" s="19">
        <v>10</v>
      </c>
      <c r="M159" s="19">
        <v>10</v>
      </c>
      <c r="N159" s="20">
        <v>10</v>
      </c>
      <c r="O159" s="20">
        <f>IF(B159=[1]data!$B$2,D159*0.7+E159*0.5+F159*0.2+G159*0.8+H159+I159*0.2+J159+K159*0.3+L159+M159*0.5+N159*0.2,IF(B159=[1]data!$B$3,D159*0.1+E159*0.4+F159*0.3+G159*0.1+H159+J159+K159*0.5+L159+M159*0.4,IF(B159=[1]data!$B$4,D159*0.6+E159*0.8+F159*0.7+G159+H159+J159+L159+N159,IF(B159=[1]data!$B$5,D159*0.7+E159*0.8+F159+I159*0.7+J159+L159,"zvolte typ stavby"))))</f>
        <v>49.4</v>
      </c>
      <c r="P159" s="21">
        <f>IF(B159=[1]data!$B$2,(O159*10)/6.4,IF(B159=[1]data!$B$3,(O159*10)/4.8,IF(B159=[1]data!$B$4,(O159*10)/7.1,IF(B159=[1]data!$B$5,(O159*10)/5.2,"zvolte typ stavby"))))</f>
        <v>77.1875</v>
      </c>
      <c r="Q159" s="32">
        <v>17292864.219999999</v>
      </c>
      <c r="R159" s="23" t="s">
        <v>43</v>
      </c>
      <c r="S159" s="17"/>
      <c r="T159" s="1" t="s">
        <v>484</v>
      </c>
    </row>
    <row r="160" spans="1:20" ht="30" x14ac:dyDescent="0.25">
      <c r="A160" s="31" t="s">
        <v>200</v>
      </c>
      <c r="B160" s="17" t="s">
        <v>186</v>
      </c>
      <c r="C160" s="18" t="s">
        <v>188</v>
      </c>
      <c r="D160" s="19">
        <v>3</v>
      </c>
      <c r="E160" s="19">
        <v>0</v>
      </c>
      <c r="F160" s="19">
        <v>5</v>
      </c>
      <c r="G160" s="19">
        <v>10</v>
      </c>
      <c r="H160" s="19">
        <v>10</v>
      </c>
      <c r="I160" s="19">
        <v>10</v>
      </c>
      <c r="J160" s="19">
        <v>10</v>
      </c>
      <c r="K160" s="19">
        <v>10</v>
      </c>
      <c r="L160" s="19">
        <v>8</v>
      </c>
      <c r="M160" s="19">
        <v>10</v>
      </c>
      <c r="N160" s="20">
        <v>0</v>
      </c>
      <c r="O160" s="20">
        <f>IF(B160=[1]data!$B$2,D160*0.7+E160*0.5+F160*0.2+G160*0.8+H160+I160*0.2+J160+K160*0.3+L160+M160*0.5+N160*0.2,IF(B160=[1]data!$B$3,D160*0.1+E160*0.4+F160*0.3+G160*0.1+H160+J160+K160*0.5+L160+M160*0.4,IF(B160=[1]data!$B$4,D160*0.6+E160*0.8+F160*0.7+G160+H160+J160+L160+N160,IF(B160=[1]data!$B$5,D160*0.7+E160*0.8+F160+I160*0.7+J160+L160,"zvolte typ stavby"))))</f>
        <v>49.1</v>
      </c>
      <c r="P160" s="21">
        <f>IF(B160=[1]data!$B$2,(O160*10)/6.4,IF(B160=[1]data!$B$3,(O160*10)/4.8,IF(B160=[1]data!$B$4,(O160*10)/7.1,IF(B160=[1]data!$B$5,(O160*10)/5.2,"zvolte typ stavby"))))</f>
        <v>76.71875</v>
      </c>
      <c r="Q160" s="32">
        <v>70000000</v>
      </c>
      <c r="R160" s="23" t="s">
        <v>43</v>
      </c>
      <c r="S160" s="17"/>
      <c r="T160" s="1" t="s">
        <v>494</v>
      </c>
    </row>
    <row r="161" spans="1:20" ht="30" x14ac:dyDescent="0.25">
      <c r="A161" s="42" t="s">
        <v>201</v>
      </c>
      <c r="B161" s="17" t="s">
        <v>186</v>
      </c>
      <c r="C161" s="18" t="s">
        <v>195</v>
      </c>
      <c r="D161" s="19">
        <v>3</v>
      </c>
      <c r="E161" s="19">
        <v>0</v>
      </c>
      <c r="F161" s="19">
        <v>5</v>
      </c>
      <c r="G161" s="19">
        <v>10</v>
      </c>
      <c r="H161" s="19">
        <v>10</v>
      </c>
      <c r="I161" s="19">
        <v>10</v>
      </c>
      <c r="J161" s="19">
        <v>10</v>
      </c>
      <c r="K161" s="19">
        <v>0</v>
      </c>
      <c r="L161" s="19">
        <v>10</v>
      </c>
      <c r="M161" s="19">
        <v>10</v>
      </c>
      <c r="N161" s="20">
        <v>4</v>
      </c>
      <c r="O161" s="20">
        <f>IF(B161=[1]data!$B$2,D161*0.7+E161*0.5+F161*0.2+G161*0.8+H161+I161*0.2+J161+K161*0.3+L161+M161*0.5+N161*0.2,IF(B161=[1]data!$B$3,D161*0.1+E161*0.4+F161*0.3+G161*0.1+H161+J161+K161*0.5+L161+M161*0.4,IF(B161=[1]data!$B$4,D161*0.6+E161*0.8+F161*0.7+G161+H161+J161+L161+N161,IF(B161=[1]data!$B$5,D161*0.7+E161*0.8+F161+I161*0.7+J161+L161,"zvolte typ stavby"))))</f>
        <v>48.9</v>
      </c>
      <c r="P161" s="21">
        <f>IF(B161=[1]data!$B$2,(O161*10)/6.4,IF(B161=[1]data!$B$3,(O161*10)/4.8,IF(B161=[1]data!$B$4,(O161*10)/7.1,IF(B161=[1]data!$B$5,(O161*10)/5.2,"zvolte typ stavby"))))</f>
        <v>76.40625</v>
      </c>
      <c r="Q161" s="22">
        <v>2253316.4500000002</v>
      </c>
      <c r="R161" s="47"/>
      <c r="S161" s="46"/>
      <c r="T161" s="1" t="s">
        <v>491</v>
      </c>
    </row>
    <row r="162" spans="1:20" ht="30" x14ac:dyDescent="0.25">
      <c r="A162" s="42" t="s">
        <v>202</v>
      </c>
      <c r="B162" s="17" t="s">
        <v>186</v>
      </c>
      <c r="C162" s="18" t="s">
        <v>195</v>
      </c>
      <c r="D162" s="19">
        <v>3</v>
      </c>
      <c r="E162" s="19">
        <v>0</v>
      </c>
      <c r="F162" s="19">
        <v>5</v>
      </c>
      <c r="G162" s="19">
        <v>10</v>
      </c>
      <c r="H162" s="19">
        <v>10</v>
      </c>
      <c r="I162" s="19">
        <v>10</v>
      </c>
      <c r="J162" s="19">
        <v>10</v>
      </c>
      <c r="K162" s="19">
        <v>0</v>
      </c>
      <c r="L162" s="19">
        <v>10</v>
      </c>
      <c r="M162" s="19">
        <v>10</v>
      </c>
      <c r="N162" s="20">
        <v>4</v>
      </c>
      <c r="O162" s="20">
        <f>IF(B162=[1]data!$B$2,D162*0.7+E162*0.5+F162*0.2+G162*0.8+H162+I162*0.2+J162+K162*0.3+L162+M162*0.5+N162*0.2,IF(B162=[1]data!$B$3,D162*0.1+E162*0.4+F162*0.3+G162*0.1+H162+J162+K162*0.5+L162+M162*0.4,IF(B162=[1]data!$B$4,D162*0.6+E162*0.8+F162*0.7+G162+H162+J162+L162+N162,IF(B162=[1]data!$B$5,D162*0.7+E162*0.8+F162+I162*0.7+J162+L162,"zvolte typ stavby"))))</f>
        <v>48.9</v>
      </c>
      <c r="P162" s="21">
        <f>IF(B162=[1]data!$B$2,(O162*10)/6.4,IF(B162=[1]data!$B$3,(O162*10)/4.8,IF(B162=[1]data!$B$4,(O162*10)/7.1,IF(B162=[1]data!$B$5,(O162*10)/5.2,"zvolte typ stavby"))))</f>
        <v>76.40625</v>
      </c>
      <c r="Q162" s="22">
        <v>1712424.67</v>
      </c>
      <c r="R162" s="47"/>
      <c r="S162" s="46"/>
      <c r="T162" s="1" t="s">
        <v>491</v>
      </c>
    </row>
    <row r="163" spans="1:20" ht="30" x14ac:dyDescent="0.25">
      <c r="A163" s="16" t="s">
        <v>203</v>
      </c>
      <c r="B163" s="17" t="s">
        <v>186</v>
      </c>
      <c r="C163" s="18" t="s">
        <v>188</v>
      </c>
      <c r="D163" s="19">
        <v>4</v>
      </c>
      <c r="E163" s="19">
        <v>10</v>
      </c>
      <c r="F163" s="19">
        <v>10</v>
      </c>
      <c r="G163" s="19">
        <v>10</v>
      </c>
      <c r="H163" s="19">
        <v>10</v>
      </c>
      <c r="I163" s="19">
        <v>10</v>
      </c>
      <c r="J163" s="19">
        <v>7</v>
      </c>
      <c r="K163" s="19">
        <v>0</v>
      </c>
      <c r="L163" s="19">
        <v>5</v>
      </c>
      <c r="M163" s="19">
        <v>10</v>
      </c>
      <c r="N163" s="20">
        <v>10</v>
      </c>
      <c r="O163" s="20">
        <f>IF(B163=[1]data!$B$2,D163*0.7+E163*0.5+F163*0.2+G163*0.8+H163+I163*0.2+J163+K163*0.3+L163+M163*0.5+N163*0.2,IF(B163=[1]data!$B$3,D163*0.1+E163*0.4+F163*0.3+G163*0.1+H163+J163+K163*0.5+L163+M163*0.4,IF(B163=[1]data!$B$4,D163*0.6+E163*0.8+F163*0.7+G163+H163+J163+L163+N163,IF(B163=[1]data!$B$5,D163*0.7+E163*0.8+F163+I163*0.7+J163+L163,"zvolte typ stavby"))))</f>
        <v>48.8</v>
      </c>
      <c r="P163" s="21">
        <f>IF(B163=[1]data!$B$2,(O163*10)/6.4,IF(B163=[1]data!$B$3,(O163*10)/4.8,IF(B163=[1]data!$B$4,(O163*10)/7.1,IF(B163=[1]data!$B$5,(O163*10)/5.2,"zvolte typ stavby"))))</f>
        <v>76.25</v>
      </c>
      <c r="Q163" s="22">
        <v>159720000</v>
      </c>
      <c r="R163" s="23"/>
      <c r="S163" s="46"/>
      <c r="T163" s="1" t="s">
        <v>497</v>
      </c>
    </row>
    <row r="164" spans="1:20" ht="30" x14ac:dyDescent="0.25">
      <c r="A164" s="16" t="s">
        <v>204</v>
      </c>
      <c r="B164" s="17" t="s">
        <v>186</v>
      </c>
      <c r="C164" s="18" t="s">
        <v>188</v>
      </c>
      <c r="D164" s="19">
        <v>7</v>
      </c>
      <c r="E164" s="19">
        <v>10</v>
      </c>
      <c r="F164" s="19">
        <v>10</v>
      </c>
      <c r="G164" s="19">
        <v>10</v>
      </c>
      <c r="H164" s="19">
        <v>6</v>
      </c>
      <c r="I164" s="19">
        <v>10</v>
      </c>
      <c r="J164" s="19">
        <v>10</v>
      </c>
      <c r="K164" s="19">
        <v>10</v>
      </c>
      <c r="L164" s="19">
        <v>2</v>
      </c>
      <c r="M164" s="19">
        <v>10</v>
      </c>
      <c r="N164" s="20">
        <v>4</v>
      </c>
      <c r="O164" s="20">
        <f>IF(B164=[1]data!$B$2,D164*0.7+E164*0.5+F164*0.2+G164*0.8+H164+I164*0.2+J164+K164*0.3+L164+M164*0.5+N164*0.2,IF(B164=[1]data!$B$3,D164*0.1+E164*0.4+F164*0.3+G164*0.1+H164+J164+K164*0.5+L164+M164*0.4,IF(B164=[1]data!$B$4,D164*0.6+E164*0.8+F164*0.7+G164+H164+J164+L164+N164,IF(B164=[1]data!$B$5,D164*0.7+E164*0.8+F164+I164*0.7+J164+L164,"zvolte typ stavby"))))</f>
        <v>48.699999999999996</v>
      </c>
      <c r="P164" s="21">
        <f>IF(B164=[1]data!$B$2,(O164*10)/6.4,IF(B164=[1]data!$B$3,(O164*10)/4.8,IF(B164=[1]data!$B$4,(O164*10)/7.1,IF(B164=[1]data!$B$5,(O164*10)/5.2,"zvolte typ stavby"))))</f>
        <v>76.093749999999986</v>
      </c>
      <c r="Q164" s="22">
        <v>25410000</v>
      </c>
      <c r="R164" s="47"/>
      <c r="S164" s="46"/>
      <c r="T164" s="1" t="s">
        <v>497</v>
      </c>
    </row>
    <row r="165" spans="1:20" ht="30" x14ac:dyDescent="0.25">
      <c r="A165" s="27" t="s">
        <v>205</v>
      </c>
      <c r="B165" s="28" t="s">
        <v>186</v>
      </c>
      <c r="C165" s="18" t="s">
        <v>188</v>
      </c>
      <c r="D165" s="29">
        <v>4</v>
      </c>
      <c r="E165" s="29">
        <v>10</v>
      </c>
      <c r="F165" s="29">
        <v>10</v>
      </c>
      <c r="G165" s="29">
        <v>6</v>
      </c>
      <c r="H165" s="29">
        <v>6</v>
      </c>
      <c r="I165" s="29">
        <v>10</v>
      </c>
      <c r="J165" s="29">
        <v>7</v>
      </c>
      <c r="K165" s="29">
        <v>10</v>
      </c>
      <c r="L165" s="29">
        <v>10</v>
      </c>
      <c r="M165" s="29">
        <v>0</v>
      </c>
      <c r="N165" s="38">
        <v>10</v>
      </c>
      <c r="O165" s="38">
        <f>IF(B165=[1]data!$B$2,D165*0.7+E165*0.5+F165*0.2+G165*0.8+H165+I165*0.2+J165+K165*0.3+L165+M165*0.5+N165*0.2,IF(B165=[1]data!$B$3,D165*0.1+E165*0.4+F165*0.3+G165*0.1+H165+J165+K165*0.5+L165+M165*0.4,IF(B165=[1]data!$B$4,D165*0.6+E165*0.8+F165*0.7+G165+H165+J165+L165+N165,IF(B165=[1]data!$B$5,D165*0.7+E165*0.8+F165+I165*0.7+J165+L165,"zvolte typ stavby"))))</f>
        <v>44.6</v>
      </c>
      <c r="P165" s="36">
        <f>IF(B165=[1]data!$B$2,(O165*10)/6.4,IF(B165=[1]data!$B$3,(O165*10)/4.8,IF(B165=[1]data!$B$4,(O165*10)/7.1,IF(B165=[1]data!$B$5,(O165*10)/5.2,"zvolte typ stavby"))))</f>
        <v>69.6875</v>
      </c>
      <c r="Q165" s="50">
        <v>27636917.34</v>
      </c>
      <c r="R165" s="23" t="s">
        <v>35</v>
      </c>
      <c r="S165" s="51"/>
      <c r="T165" s="1" t="s">
        <v>505</v>
      </c>
    </row>
    <row r="166" spans="1:20" ht="45" x14ac:dyDescent="0.25">
      <c r="A166" s="16" t="s">
        <v>206</v>
      </c>
      <c r="B166" s="17" t="s">
        <v>186</v>
      </c>
      <c r="C166" s="18" t="s">
        <v>188</v>
      </c>
      <c r="D166" s="19">
        <v>4</v>
      </c>
      <c r="E166" s="19">
        <v>10</v>
      </c>
      <c r="F166" s="19">
        <v>10</v>
      </c>
      <c r="G166" s="19">
        <v>6</v>
      </c>
      <c r="H166" s="19">
        <v>10</v>
      </c>
      <c r="I166" s="19">
        <v>10</v>
      </c>
      <c r="J166" s="19">
        <v>10</v>
      </c>
      <c r="K166" s="19">
        <v>0</v>
      </c>
      <c r="L166" s="19">
        <v>5</v>
      </c>
      <c r="M166" s="19">
        <v>10</v>
      </c>
      <c r="N166" s="20">
        <v>10</v>
      </c>
      <c r="O166" s="20">
        <f>IF(B166=[1]data!$B$2,D166*0.7+E166*0.5+F166*0.2+G166*0.8+H166+I166*0.2+J166+K166*0.3+L166+M166*0.5+N166*0.2,IF(B166=[1]data!$B$3,D166*0.1+E166*0.4+F166*0.3+G166*0.1+H166+J166+K166*0.5+L166+M166*0.4,IF(B166=[1]data!$B$4,D166*0.6+E166*0.8+F166*0.7+G166+H166+J166+L166+N166,IF(B166=[1]data!$B$5,D166*0.7+E166*0.8+F166+I166*0.7+J166+L166,"zvolte typ stavby"))))</f>
        <v>48.6</v>
      </c>
      <c r="P166" s="21">
        <f>IF(B166=[1]data!$B$2,(O166*10)/6.4,IF(B166=[1]data!$B$3,(O166*10)/4.8,IF(B166=[1]data!$B$4,(O166*10)/7.1,IF(B166=[1]data!$B$5,(O166*10)/5.2,"zvolte typ stavby"))))</f>
        <v>75.9375</v>
      </c>
      <c r="Q166" s="22">
        <v>100000000</v>
      </c>
      <c r="R166" s="47"/>
      <c r="S166" s="46"/>
      <c r="T166" s="1" t="s">
        <v>486</v>
      </c>
    </row>
    <row r="167" spans="1:20" ht="45" x14ac:dyDescent="0.25">
      <c r="A167" s="16" t="s">
        <v>207</v>
      </c>
      <c r="B167" s="17" t="s">
        <v>186</v>
      </c>
      <c r="C167" s="18" t="s">
        <v>188</v>
      </c>
      <c r="D167" s="19">
        <v>4</v>
      </c>
      <c r="E167" s="19">
        <v>10</v>
      </c>
      <c r="F167" s="19">
        <v>10</v>
      </c>
      <c r="G167" s="19">
        <v>6</v>
      </c>
      <c r="H167" s="19">
        <v>10</v>
      </c>
      <c r="I167" s="19">
        <v>10</v>
      </c>
      <c r="J167" s="19">
        <v>10</v>
      </c>
      <c r="K167" s="19">
        <v>0</v>
      </c>
      <c r="L167" s="19">
        <v>5</v>
      </c>
      <c r="M167" s="19">
        <v>10</v>
      </c>
      <c r="N167" s="20">
        <v>10</v>
      </c>
      <c r="O167" s="20">
        <f>IF(B167=[1]data!$B$2,D167*0.7+E167*0.5+F167*0.2+G167*0.8+H167+I167*0.2+J167+K167*0.3+L167+M167*0.5+N167*0.2,IF(B167=[1]data!$B$3,D167*0.1+E167*0.4+F167*0.3+G167*0.1+H167+J167+K167*0.5+L167+M167*0.4,IF(B167=[1]data!$B$4,D167*0.6+E167*0.8+F167*0.7+G167+H167+J167+L167+N167,IF(B167=[1]data!$B$5,D167*0.7+E167*0.8+F167+I167*0.7+J167+L167,"zvolte typ stavby"))))</f>
        <v>48.6</v>
      </c>
      <c r="P167" s="21">
        <f>IF(B167=[1]data!$B$2,(O167*10)/6.4,IF(B167=[1]data!$B$3,(O167*10)/4.8,IF(B167=[1]data!$B$4,(O167*10)/7.1,IF(B167=[1]data!$B$5,(O167*10)/5.2,"zvolte typ stavby"))))</f>
        <v>75.9375</v>
      </c>
      <c r="Q167" s="22">
        <v>70000000</v>
      </c>
      <c r="R167" s="47"/>
      <c r="S167" s="46"/>
      <c r="T167" s="1" t="s">
        <v>486</v>
      </c>
    </row>
    <row r="168" spans="1:20" ht="30" x14ac:dyDescent="0.25">
      <c r="A168" s="27" t="s">
        <v>208</v>
      </c>
      <c r="B168" s="17" t="s">
        <v>186</v>
      </c>
      <c r="C168" s="18" t="s">
        <v>188</v>
      </c>
      <c r="D168" s="19">
        <v>4</v>
      </c>
      <c r="E168" s="19">
        <v>10</v>
      </c>
      <c r="F168" s="19">
        <v>10</v>
      </c>
      <c r="G168" s="19">
        <v>6</v>
      </c>
      <c r="H168" s="19">
        <v>10</v>
      </c>
      <c r="I168" s="19">
        <v>10</v>
      </c>
      <c r="J168" s="19">
        <v>7</v>
      </c>
      <c r="K168" s="19">
        <v>0</v>
      </c>
      <c r="L168" s="19">
        <v>8</v>
      </c>
      <c r="M168" s="19">
        <v>10</v>
      </c>
      <c r="N168" s="20">
        <v>10</v>
      </c>
      <c r="O168" s="20">
        <f>IF(B168=[1]data!$B$2,D168*0.7+E168*0.5+F168*0.2+G168*0.8+H168+I168*0.2+J168+K168*0.3+L168+M168*0.5+N168*0.2,IF(B168=[1]data!$B$3,D168*0.1+E168*0.4+F168*0.3+G168*0.1+H168+J168+K168*0.5+L168+M168*0.4,IF(B168=[1]data!$B$4,D168*0.6+E168*0.8+F168*0.7+G168+H168+J168+L168+N168,IF(B168=[1]data!$B$5,D168*0.7+E168*0.8+F168+I168*0.7+J168+L168,"zvolte typ stavby"))))</f>
        <v>48.6</v>
      </c>
      <c r="P168" s="21">
        <f>IF(B168=[1]data!$B$2,(O168*10)/6.4,IF(B168=[1]data!$B$3,(O168*10)/4.8,IF(B168=[1]data!$B$4,(O168*10)/7.1,IF(B168=[1]data!$B$5,(O168*10)/5.2,"zvolte typ stavby"))))</f>
        <v>75.9375</v>
      </c>
      <c r="Q168" s="22">
        <v>215000000</v>
      </c>
      <c r="R168" s="23" t="s">
        <v>35</v>
      </c>
      <c r="S168" s="46"/>
      <c r="T168" s="1" t="s">
        <v>489</v>
      </c>
    </row>
    <row r="169" spans="1:20" ht="30" x14ac:dyDescent="0.25">
      <c r="A169" s="27" t="s">
        <v>209</v>
      </c>
      <c r="B169" s="17" t="s">
        <v>186</v>
      </c>
      <c r="C169" s="18" t="s">
        <v>188</v>
      </c>
      <c r="D169" s="19">
        <v>4</v>
      </c>
      <c r="E169" s="19">
        <v>10</v>
      </c>
      <c r="F169" s="19">
        <v>10</v>
      </c>
      <c r="G169" s="19">
        <v>6</v>
      </c>
      <c r="H169" s="19">
        <v>10</v>
      </c>
      <c r="I169" s="19">
        <v>10</v>
      </c>
      <c r="J169" s="19">
        <v>7</v>
      </c>
      <c r="K169" s="19">
        <v>0</v>
      </c>
      <c r="L169" s="19">
        <v>10</v>
      </c>
      <c r="M169" s="19">
        <v>10</v>
      </c>
      <c r="N169" s="20">
        <v>0</v>
      </c>
      <c r="O169" s="20">
        <f>IF(B169=[1]data!$B$2,D169*0.7+E169*0.5+F169*0.2+G169*0.8+H169+I169*0.2+J169+K169*0.3+L169+M169*0.5+N169*0.2,IF(B169=[1]data!$B$3,D169*0.1+E169*0.4+F169*0.3+G169*0.1+H169+J169+K169*0.5+L169+M169*0.4,IF(B169=[1]data!$B$4,D169*0.6+E169*0.8+F169*0.7+G169+H169+J169+L169+N169,IF(B169=[1]data!$B$5,D169*0.7+E169*0.8+F169+I169*0.7+J169+L169,"zvolte typ stavby"))))</f>
        <v>48.6</v>
      </c>
      <c r="P169" s="21">
        <f>IF(B169=[1]data!$B$2,(O169*10)/6.4,IF(B169=[1]data!$B$3,(O169*10)/4.8,IF(B169=[1]data!$B$4,(O169*10)/7.1,IF(B169=[1]data!$B$5,(O169*10)/5.2,"zvolte typ stavby"))))</f>
        <v>75.9375</v>
      </c>
      <c r="Q169" s="22">
        <v>28247613.460000001</v>
      </c>
      <c r="R169" s="23" t="s">
        <v>35</v>
      </c>
      <c r="S169" s="17"/>
      <c r="T169" s="1" t="s">
        <v>490</v>
      </c>
    </row>
    <row r="170" spans="1:20" ht="30" x14ac:dyDescent="0.25">
      <c r="A170" s="27" t="s">
        <v>210</v>
      </c>
      <c r="B170" s="17" t="s">
        <v>186</v>
      </c>
      <c r="C170" s="18" t="s">
        <v>188</v>
      </c>
      <c r="D170" s="19">
        <v>4</v>
      </c>
      <c r="E170" s="19">
        <v>10</v>
      </c>
      <c r="F170" s="19">
        <v>10</v>
      </c>
      <c r="G170" s="19">
        <v>6</v>
      </c>
      <c r="H170" s="19">
        <v>10</v>
      </c>
      <c r="I170" s="19">
        <v>10</v>
      </c>
      <c r="J170" s="19">
        <v>7</v>
      </c>
      <c r="K170" s="19">
        <v>0</v>
      </c>
      <c r="L170" s="19">
        <v>10</v>
      </c>
      <c r="M170" s="19">
        <v>10</v>
      </c>
      <c r="N170" s="20">
        <v>0</v>
      </c>
      <c r="O170" s="20">
        <f>IF(B170=[1]data!$B$2,D170*0.7+E170*0.5+F170*0.2+G170*0.8+H170+I170*0.2+J170+K170*0.3+L170+M170*0.5+N170*0.2,IF(B170=[1]data!$B$3,D170*0.1+E170*0.4+F170*0.3+G170*0.1+H170+J170+K170*0.5+L170+M170*0.4,IF(B170=[1]data!$B$4,D170*0.6+E170*0.8+F170*0.7+G170+H170+J170+L170+N170,IF(B170=[1]data!$B$5,D170*0.7+E170*0.8+F170+I170*0.7+J170+L170,"zvolte typ stavby"))))</f>
        <v>48.6</v>
      </c>
      <c r="P170" s="21">
        <f>IF(B170=[1]data!$B$2,(O170*10)/6.4,IF(B170=[1]data!$B$3,(O170*10)/4.8,IF(B170=[1]data!$B$4,(O170*10)/7.1,IF(B170=[1]data!$B$5,(O170*10)/5.2,"zvolte typ stavby"))))</f>
        <v>75.9375</v>
      </c>
      <c r="Q170" s="22">
        <v>73986076.359999999</v>
      </c>
      <c r="R170" s="23" t="s">
        <v>35</v>
      </c>
      <c r="S170" s="17"/>
      <c r="T170" s="1" t="s">
        <v>500</v>
      </c>
    </row>
    <row r="171" spans="1:20" ht="30" x14ac:dyDescent="0.25">
      <c r="A171" s="27" t="s">
        <v>211</v>
      </c>
      <c r="B171" s="17" t="s">
        <v>186</v>
      </c>
      <c r="C171" s="18" t="s">
        <v>188</v>
      </c>
      <c r="D171" s="19">
        <v>7</v>
      </c>
      <c r="E171" s="19">
        <v>10</v>
      </c>
      <c r="F171" s="19">
        <v>10</v>
      </c>
      <c r="G171" s="19">
        <v>3</v>
      </c>
      <c r="H171" s="19">
        <v>10</v>
      </c>
      <c r="I171" s="19">
        <v>10</v>
      </c>
      <c r="J171" s="19">
        <v>10</v>
      </c>
      <c r="K171" s="19">
        <v>0</v>
      </c>
      <c r="L171" s="19">
        <v>5</v>
      </c>
      <c r="M171" s="19">
        <v>10</v>
      </c>
      <c r="N171" s="20">
        <v>10</v>
      </c>
      <c r="O171" s="20">
        <f>IF(B171=[1]data!$B$2,D171*0.7+E171*0.5+F171*0.2+G171*0.8+H171+I171*0.2+J171+K171*0.3+L171+M171*0.5+N171*0.2,IF(B171=[1]data!$B$3,D171*0.1+E171*0.4+F171*0.3+G171*0.1+H171+J171+K171*0.5+L171+M171*0.4,IF(B171=[1]data!$B$4,D171*0.6+E171*0.8+F171*0.7+G171+H171+J171+L171+N171,IF(B171=[1]data!$B$5,D171*0.7+E171*0.8+F171+I171*0.7+J171+L171,"zvolte typ stavby"))))</f>
        <v>48.3</v>
      </c>
      <c r="P171" s="21">
        <f>IF(B171=[1]data!$B$2,(O171*10)/6.4,IF(B171=[1]data!$B$3,(O171*10)/4.8,IF(B171=[1]data!$B$4,(O171*10)/7.1,IF(B171=[1]data!$B$5,(O171*10)/5.2,"zvolte typ stavby"))))</f>
        <v>75.46875</v>
      </c>
      <c r="Q171" s="22">
        <v>54999999.450000003</v>
      </c>
      <c r="R171" s="23" t="s">
        <v>35</v>
      </c>
      <c r="S171" s="17"/>
      <c r="T171" s="1" t="s">
        <v>505</v>
      </c>
    </row>
    <row r="172" spans="1:20" ht="30" x14ac:dyDescent="0.25">
      <c r="A172" s="16" t="s">
        <v>212</v>
      </c>
      <c r="B172" s="28" t="s">
        <v>186</v>
      </c>
      <c r="C172" s="18" t="s">
        <v>188</v>
      </c>
      <c r="D172" s="19">
        <v>4</v>
      </c>
      <c r="E172" s="19">
        <v>10</v>
      </c>
      <c r="F172" s="19">
        <v>10</v>
      </c>
      <c r="G172" s="19">
        <v>6</v>
      </c>
      <c r="H172" s="19">
        <v>6</v>
      </c>
      <c r="I172" s="29">
        <v>10</v>
      </c>
      <c r="J172" s="19">
        <v>7</v>
      </c>
      <c r="K172" s="19">
        <v>10</v>
      </c>
      <c r="L172" s="29">
        <v>5</v>
      </c>
      <c r="M172" s="19">
        <v>10</v>
      </c>
      <c r="N172" s="20">
        <v>7</v>
      </c>
      <c r="O172" s="20">
        <f>IF(B172=[1]data!$B$2,D172*0.7+E172*0.5+F172*0.2+G172*0.8+H172+I172*0.2+J172+K172*0.3+L172+M172*0.5+N172*0.2,IF(B172=[1]data!$B$3,D172*0.1+E172*0.4+F172*0.3+G172*0.1+H172+J172+K172*0.5+L172+M172*0.4,IF(B172=[1]data!$B$4,D172*0.6+E172*0.8+F172*0.7+G172+H172+J172+L172+N172,IF(B172=[1]data!$B$5,D172*0.7+E172*0.8+F172+I172*0.7+J172+L172,"zvolte typ stavby"))))</f>
        <v>44</v>
      </c>
      <c r="P172" s="21">
        <f>IF(B172=[1]data!$B$2,(O172*10)/6.4,IF(B172=[1]data!$B$3,(O172*10)/4.8,IF(B172=[1]data!$B$4,(O172*10)/7.1,IF(B172=[1]data!$B$5,(O172*10)/5.2,"zvolte typ stavby"))))</f>
        <v>68.75</v>
      </c>
      <c r="Q172" s="22">
        <v>130000000</v>
      </c>
      <c r="R172" s="47"/>
      <c r="S172" s="46"/>
      <c r="T172" s="1" t="s">
        <v>505</v>
      </c>
    </row>
    <row r="173" spans="1:20" ht="30" x14ac:dyDescent="0.25">
      <c r="A173" s="31" t="s">
        <v>213</v>
      </c>
      <c r="B173" s="17" t="s">
        <v>186</v>
      </c>
      <c r="C173" s="18" t="s">
        <v>188</v>
      </c>
      <c r="D173" s="19">
        <v>5</v>
      </c>
      <c r="E173" s="19">
        <v>10</v>
      </c>
      <c r="F173" s="19">
        <v>5</v>
      </c>
      <c r="G173" s="19">
        <v>6</v>
      </c>
      <c r="H173" s="19">
        <v>10</v>
      </c>
      <c r="I173" s="19">
        <v>10</v>
      </c>
      <c r="J173" s="19">
        <v>7</v>
      </c>
      <c r="K173" s="19">
        <v>0</v>
      </c>
      <c r="L173" s="19">
        <v>10</v>
      </c>
      <c r="M173" s="19">
        <v>10</v>
      </c>
      <c r="N173" s="20">
        <v>7</v>
      </c>
      <c r="O173" s="20">
        <f>IF(B173=[1]data!$B$2,D173*0.7+E173*0.5+F173*0.2+G173*0.8+H173+I173*0.2+J173+K173*0.3+L173+M173*0.5+N173*0.2,IF(B173=[1]data!$B$3,D173*0.1+E173*0.4+F173*0.3+G173*0.1+H173+J173+K173*0.5+L173+M173*0.4,IF(B173=[1]data!$B$4,D173*0.6+E173*0.8+F173*0.7+G173+H173+J173+L173+N173,IF(B173=[1]data!$B$5,D173*0.7+E173*0.8+F173+I173*0.7+J173+L173,"zvolte typ stavby"))))</f>
        <v>49.699999999999996</v>
      </c>
      <c r="P173" s="21">
        <f>IF(B173=[1]data!$B$2,(O173*10)/6.4,IF(B173=[1]data!$B$3,(O173*10)/4.8,IF(B173=[1]data!$B$4,(O173*10)/7.1,IF(B173=[1]data!$B$5,(O173*10)/5.2,"zvolte typ stavby"))))</f>
        <v>77.656249999999986</v>
      </c>
      <c r="Q173" s="32">
        <v>82000000</v>
      </c>
      <c r="R173" s="23" t="s">
        <v>43</v>
      </c>
      <c r="S173" s="17"/>
      <c r="T173" s="1" t="s">
        <v>486</v>
      </c>
    </row>
    <row r="174" spans="1:20" ht="30" x14ac:dyDescent="0.25">
      <c r="A174" s="31" t="s">
        <v>214</v>
      </c>
      <c r="B174" s="17" t="s">
        <v>186</v>
      </c>
      <c r="C174" s="18" t="s">
        <v>188</v>
      </c>
      <c r="D174" s="19">
        <v>2</v>
      </c>
      <c r="E174" s="19">
        <v>0</v>
      </c>
      <c r="F174" s="19">
        <v>10</v>
      </c>
      <c r="G174" s="19">
        <v>10</v>
      </c>
      <c r="H174" s="19">
        <v>10</v>
      </c>
      <c r="I174" s="19">
        <v>10</v>
      </c>
      <c r="J174" s="19">
        <v>7</v>
      </c>
      <c r="K174" s="19">
        <v>0</v>
      </c>
      <c r="L174" s="19">
        <v>10</v>
      </c>
      <c r="M174" s="19">
        <v>10</v>
      </c>
      <c r="N174" s="20">
        <v>10</v>
      </c>
      <c r="O174" s="20">
        <f>IF(B174=[1]data!$B$2,D174*0.7+E174*0.5+F174*0.2+G174*0.8+H174+I174*0.2+J174+K174*0.3+L174+M174*0.5+N174*0.2,IF(B174=[1]data!$B$3,D174*0.1+E174*0.4+F174*0.3+G174*0.1+H174+J174+K174*0.5+L174+M174*0.4,IF(B174=[1]data!$B$4,D174*0.6+E174*0.8+F174*0.7+G174+H174+J174+L174+N174,IF(B174=[1]data!$B$5,D174*0.7+E174*0.8+F174+I174*0.7+J174+L174,"zvolte typ stavby"))))</f>
        <v>47.4</v>
      </c>
      <c r="P174" s="21">
        <f>IF(B174=[1]data!$B$2,(O174*10)/6.4,IF(B174=[1]data!$B$3,(O174*10)/4.8,IF(B174=[1]data!$B$4,(O174*10)/7.1,IF(B174=[1]data!$B$5,(O174*10)/5.2,"zvolte typ stavby"))))</f>
        <v>74.0625</v>
      </c>
      <c r="Q174" s="32">
        <v>70000000</v>
      </c>
      <c r="R174" s="23" t="s">
        <v>43</v>
      </c>
      <c r="S174" s="46"/>
      <c r="T174" s="1" t="s">
        <v>511</v>
      </c>
    </row>
    <row r="175" spans="1:20" ht="30" x14ac:dyDescent="0.25">
      <c r="A175" s="27" t="s">
        <v>215</v>
      </c>
      <c r="B175" s="17" t="s">
        <v>186</v>
      </c>
      <c r="C175" s="18" t="s">
        <v>188</v>
      </c>
      <c r="D175" s="19">
        <v>4</v>
      </c>
      <c r="E175" s="19">
        <v>10</v>
      </c>
      <c r="F175" s="19">
        <v>10</v>
      </c>
      <c r="G175" s="19">
        <v>6</v>
      </c>
      <c r="H175" s="19">
        <v>10</v>
      </c>
      <c r="I175" s="19">
        <v>10</v>
      </c>
      <c r="J175" s="19">
        <v>10</v>
      </c>
      <c r="K175" s="19">
        <v>0</v>
      </c>
      <c r="L175" s="19">
        <v>5</v>
      </c>
      <c r="M175" s="19">
        <v>10</v>
      </c>
      <c r="N175" s="20">
        <v>4</v>
      </c>
      <c r="O175" s="20">
        <f>IF(B175=[1]data!$B$2,D175*0.7+E175*0.5+F175*0.2+G175*0.8+H175+I175*0.2+J175+K175*0.3+L175+M175*0.5+N175*0.2,IF(B175=[1]data!$B$3,D175*0.1+E175*0.4+F175*0.3+G175*0.1+H175+J175+K175*0.5+L175+M175*0.4,IF(B175=[1]data!$B$4,D175*0.6+E175*0.8+F175*0.7+G175+H175+J175+L175+N175,IF(B175=[1]data!$B$5,D175*0.7+E175*0.8+F175+I175*0.7+J175+L175,"zvolte typ stavby"))))</f>
        <v>47.4</v>
      </c>
      <c r="P175" s="21">
        <f>IF(B175=[1]data!$B$2,(O175*10)/6.4,IF(B175=[1]data!$B$3,(O175*10)/4.8,IF(B175=[1]data!$B$4,(O175*10)/7.1,IF(B175=[1]data!$B$5,(O175*10)/5.2,"zvolte typ stavby"))))</f>
        <v>74.0625</v>
      </c>
      <c r="Q175" s="22">
        <v>35000000</v>
      </c>
      <c r="R175" s="23" t="s">
        <v>35</v>
      </c>
      <c r="S175" s="17"/>
      <c r="T175" s="1" t="s">
        <v>497</v>
      </c>
    </row>
    <row r="176" spans="1:20" ht="30" x14ac:dyDescent="0.25">
      <c r="A176" s="42" t="s">
        <v>216</v>
      </c>
      <c r="B176" s="17" t="s">
        <v>186</v>
      </c>
      <c r="C176" s="18" t="s">
        <v>195</v>
      </c>
      <c r="D176" s="19">
        <v>4</v>
      </c>
      <c r="E176" s="19">
        <v>0</v>
      </c>
      <c r="F176" s="19">
        <v>5</v>
      </c>
      <c r="G176" s="19">
        <v>10</v>
      </c>
      <c r="H176" s="19">
        <v>10</v>
      </c>
      <c r="I176" s="19">
        <v>10</v>
      </c>
      <c r="J176" s="19">
        <v>7</v>
      </c>
      <c r="K176" s="19">
        <v>0</v>
      </c>
      <c r="L176" s="19">
        <v>10</v>
      </c>
      <c r="M176" s="19">
        <v>10</v>
      </c>
      <c r="N176" s="20">
        <v>7</v>
      </c>
      <c r="O176" s="20">
        <f>IF(B176=[1]data!$B$2,D176*0.7+E176*0.5+F176*0.2+G176*0.8+H176+I176*0.2+J176+K176*0.3+L176+M176*0.5+N176*0.2,IF(B176=[1]data!$B$3,D176*0.1+E176*0.4+F176*0.3+G176*0.1+H176+J176+K176*0.5+L176+M176*0.4,IF(B176=[1]data!$B$4,D176*0.6+E176*0.8+F176*0.7+G176+H176+J176+L176+N176,IF(B176=[1]data!$B$5,D176*0.7+E176*0.8+F176+I176*0.7+J176+L176,"zvolte typ stavby"))))</f>
        <v>47.199999999999996</v>
      </c>
      <c r="P176" s="21">
        <f>IF(B176=[1]data!$B$2,(O176*10)/6.4,IF(B176=[1]data!$B$3,(O176*10)/4.8,IF(B176=[1]data!$B$4,(O176*10)/7.1,IF(B176=[1]data!$B$5,(O176*10)/5.2,"zvolte typ stavby"))))</f>
        <v>73.749999999999986</v>
      </c>
      <c r="Q176" s="22">
        <v>9097399.7599999998</v>
      </c>
      <c r="R176" s="47"/>
      <c r="S176" s="46"/>
      <c r="T176" s="1" t="s">
        <v>491</v>
      </c>
    </row>
    <row r="177" spans="1:20" ht="30" x14ac:dyDescent="0.25">
      <c r="A177" s="42" t="s">
        <v>217</v>
      </c>
      <c r="B177" s="17" t="s">
        <v>186</v>
      </c>
      <c r="C177" s="18" t="s">
        <v>195</v>
      </c>
      <c r="D177" s="19">
        <v>3</v>
      </c>
      <c r="E177" s="19">
        <v>0</v>
      </c>
      <c r="F177" s="19">
        <v>5</v>
      </c>
      <c r="G177" s="19">
        <v>10</v>
      </c>
      <c r="H177" s="19">
        <v>10</v>
      </c>
      <c r="I177" s="19">
        <v>10</v>
      </c>
      <c r="J177" s="19">
        <v>7</v>
      </c>
      <c r="K177" s="19">
        <v>0</v>
      </c>
      <c r="L177" s="19">
        <v>10</v>
      </c>
      <c r="M177" s="19">
        <v>10</v>
      </c>
      <c r="N177" s="20">
        <v>10</v>
      </c>
      <c r="O177" s="20">
        <f>IF(B177=[1]data!$B$2,D177*0.7+E177*0.5+F177*0.2+G177*0.8+H177+I177*0.2+J177+K177*0.3+L177+M177*0.5+N177*0.2,IF(B177=[1]data!$B$3,D177*0.1+E177*0.4+F177*0.3+G177*0.1+H177+J177+K177*0.5+L177+M177*0.4,IF(B177=[1]data!$B$4,D177*0.6+E177*0.8+F177*0.7+G177+H177+J177+L177+N177,IF(B177=[1]data!$B$5,D177*0.7+E177*0.8+F177+I177*0.7+J177+L177,"zvolte typ stavby"))))</f>
        <v>47.1</v>
      </c>
      <c r="P177" s="21">
        <f>IF(B177=[1]data!$B$2,(O177*10)/6.4,IF(B177=[1]data!$B$3,(O177*10)/4.8,IF(B177=[1]data!$B$4,(O177*10)/7.1,IF(B177=[1]data!$B$5,(O177*10)/5.2,"zvolte typ stavby"))))</f>
        <v>73.59375</v>
      </c>
      <c r="Q177" s="22">
        <v>2329389.5099999998</v>
      </c>
      <c r="R177" s="47"/>
      <c r="S177" s="46"/>
      <c r="T177" s="1" t="s">
        <v>491</v>
      </c>
    </row>
    <row r="178" spans="1:20" ht="30" x14ac:dyDescent="0.25">
      <c r="A178" s="49" t="s">
        <v>218</v>
      </c>
      <c r="B178" s="17" t="s">
        <v>186</v>
      </c>
      <c r="C178" s="18" t="s">
        <v>195</v>
      </c>
      <c r="D178" s="19">
        <v>1</v>
      </c>
      <c r="E178" s="19">
        <v>0</v>
      </c>
      <c r="F178" s="19">
        <v>5</v>
      </c>
      <c r="G178" s="19">
        <v>10</v>
      </c>
      <c r="H178" s="19">
        <v>10</v>
      </c>
      <c r="I178" s="19">
        <v>10</v>
      </c>
      <c r="J178" s="19">
        <v>10</v>
      </c>
      <c r="K178" s="19">
        <v>0</v>
      </c>
      <c r="L178" s="19">
        <v>10</v>
      </c>
      <c r="M178" s="19">
        <v>10</v>
      </c>
      <c r="N178" s="20">
        <v>2</v>
      </c>
      <c r="O178" s="20">
        <f>IF(B178=[1]data!$B$2,D178*0.7+E178*0.5+F178*0.2+G178*0.8+H178+I178*0.2+J178+K178*0.3+L178+M178*0.5+N178*0.2,IF(B178=[1]data!$B$3,D178*0.1+E178*0.4+F178*0.3+G178*0.1+H178+J178+K178*0.5+L178+M178*0.4,IF(B178=[1]data!$B$4,D178*0.6+E178*0.8+F178*0.7+G178+H178+J178+L178+N178,IF(B178=[1]data!$B$5,D178*0.7+E178*0.8+F178+I178*0.7+J178+L178,"zvolte typ stavby"))))</f>
        <v>47.1</v>
      </c>
      <c r="P178" s="21">
        <f>IF(B178=[1]data!$B$2,(O178*10)/6.4,IF(B178=[1]data!$B$3,(O178*10)/4.8,IF(B178=[1]data!$B$4,(O178*10)/7.1,IF(B178=[1]data!$B$5,(O178*10)/5.2,"zvolte typ stavby"))))</f>
        <v>73.59375</v>
      </c>
      <c r="Q178" s="32">
        <v>14491018.08</v>
      </c>
      <c r="R178" s="23" t="s">
        <v>43</v>
      </c>
      <c r="S178" s="46"/>
      <c r="T178" s="1" t="s">
        <v>491</v>
      </c>
    </row>
    <row r="179" spans="1:20" ht="30" x14ac:dyDescent="0.25">
      <c r="A179" s="16" t="s">
        <v>219</v>
      </c>
      <c r="B179" s="17" t="s">
        <v>186</v>
      </c>
      <c r="C179" s="18" t="s">
        <v>188</v>
      </c>
      <c r="D179" s="19">
        <v>6</v>
      </c>
      <c r="E179" s="19">
        <v>0</v>
      </c>
      <c r="F179" s="19">
        <v>10</v>
      </c>
      <c r="G179" s="19">
        <v>10</v>
      </c>
      <c r="H179" s="19">
        <v>10</v>
      </c>
      <c r="I179" s="19">
        <v>10</v>
      </c>
      <c r="J179" s="19">
        <v>7</v>
      </c>
      <c r="K179" s="19">
        <v>0</v>
      </c>
      <c r="L179" s="19">
        <v>8</v>
      </c>
      <c r="M179" s="19">
        <v>10</v>
      </c>
      <c r="N179" s="20">
        <v>4</v>
      </c>
      <c r="O179" s="20">
        <f>IF(B179=[1]data!$B$2,D179*0.7+E179*0.5+F179*0.2+G179*0.8+H179+I179*0.2+J179+K179*0.3+L179+M179*0.5+N179*0.2,IF(B179=[1]data!$B$3,D179*0.1+E179*0.4+F179*0.3+G179*0.1+H179+J179+K179*0.5+L179+M179*0.4,IF(B179=[1]data!$B$4,D179*0.6+E179*0.8+F179*0.7+G179+H179+J179+L179+N179,IF(B179=[1]data!$B$5,D179*0.7+E179*0.8+F179+I179*0.7+J179+L179,"zvolte typ stavby"))))</f>
        <v>47</v>
      </c>
      <c r="P179" s="21">
        <f>IF(B179=[1]data!$B$2,(O179*10)/6.4,IF(B179=[1]data!$B$3,(O179*10)/4.8,IF(B179=[1]data!$B$4,(O179*10)/7.1,IF(B179=[1]data!$B$5,(O179*10)/5.2,"zvolte typ stavby"))))</f>
        <v>73.4375</v>
      </c>
      <c r="Q179" s="22">
        <v>18000000</v>
      </c>
      <c r="R179" s="47"/>
      <c r="S179" s="46"/>
      <c r="T179" s="1" t="s">
        <v>507</v>
      </c>
    </row>
    <row r="180" spans="1:20" ht="30" x14ac:dyDescent="0.25">
      <c r="A180" s="42" t="s">
        <v>220</v>
      </c>
      <c r="B180" s="17" t="s">
        <v>186</v>
      </c>
      <c r="C180" s="18" t="s">
        <v>195</v>
      </c>
      <c r="D180" s="19">
        <v>3</v>
      </c>
      <c r="E180" s="19">
        <v>0</v>
      </c>
      <c r="F180" s="19">
        <v>10</v>
      </c>
      <c r="G180" s="19">
        <v>6</v>
      </c>
      <c r="H180" s="19">
        <v>10</v>
      </c>
      <c r="I180" s="19">
        <v>10</v>
      </c>
      <c r="J180" s="19">
        <v>10</v>
      </c>
      <c r="K180" s="19">
        <v>0</v>
      </c>
      <c r="L180" s="19">
        <v>10</v>
      </c>
      <c r="M180" s="19">
        <v>10</v>
      </c>
      <c r="N180" s="20">
        <v>4</v>
      </c>
      <c r="O180" s="20">
        <f>IF(B180=[1]data!$B$2,D180*0.7+E180*0.5+F180*0.2+G180*0.8+H180+I180*0.2+J180+K180*0.3+L180+M180*0.5+N180*0.2,IF(B180=[1]data!$B$3,D180*0.1+E180*0.4+F180*0.3+G180*0.1+H180+J180+K180*0.5+L180+M180*0.4,IF(B180=[1]data!$B$4,D180*0.6+E180*0.8+F180*0.7+G180+H180+J180+L180+N180,IF(B180=[1]data!$B$5,D180*0.7+E180*0.8+F180+I180*0.7+J180+L180,"zvolte typ stavby"))))</f>
        <v>46.699999999999996</v>
      </c>
      <c r="P180" s="21">
        <f>IF(B180=[1]data!$B$2,(O180*10)/6.4,IF(B180=[1]data!$B$3,(O180*10)/4.8,IF(B180=[1]data!$B$4,(O180*10)/7.1,IF(B180=[1]data!$B$5,(O180*10)/5.2,"zvolte typ stavby"))))</f>
        <v>72.968749999999986</v>
      </c>
      <c r="Q180" s="22">
        <v>9218766.1500000004</v>
      </c>
      <c r="R180" s="47"/>
      <c r="S180" s="46"/>
      <c r="T180" s="1" t="s">
        <v>491</v>
      </c>
    </row>
    <row r="181" spans="1:20" ht="30" x14ac:dyDescent="0.25">
      <c r="A181" s="49" t="s">
        <v>221</v>
      </c>
      <c r="B181" s="17" t="s">
        <v>186</v>
      </c>
      <c r="C181" s="18" t="s">
        <v>195</v>
      </c>
      <c r="D181" s="19">
        <v>3</v>
      </c>
      <c r="E181" s="19">
        <v>0</v>
      </c>
      <c r="F181" s="19">
        <v>10</v>
      </c>
      <c r="G181" s="19">
        <v>6</v>
      </c>
      <c r="H181" s="19">
        <v>10</v>
      </c>
      <c r="I181" s="19">
        <v>10</v>
      </c>
      <c r="J181" s="19">
        <v>10</v>
      </c>
      <c r="K181" s="19">
        <v>0</v>
      </c>
      <c r="L181" s="19">
        <v>10</v>
      </c>
      <c r="M181" s="19">
        <v>10</v>
      </c>
      <c r="N181" s="20">
        <v>4</v>
      </c>
      <c r="O181" s="20">
        <f>IF(B181=[1]data!$B$2,D181*0.7+E181*0.5+F181*0.2+G181*0.8+H181+I181*0.2+J181+K181*0.3+L181+M181*0.5+N181*0.2,IF(B181=[1]data!$B$3,D181*0.1+E181*0.4+F181*0.3+G181*0.1+H181+J181+K181*0.5+L181+M181*0.4,IF(B181=[1]data!$B$4,D181*0.6+E181*0.8+F181*0.7+G181+H181+J181+L181+N181,IF(B181=[1]data!$B$5,D181*0.7+E181*0.8+F181+I181*0.7+J181+L181,"zvolte typ stavby"))))</f>
        <v>46.699999999999996</v>
      </c>
      <c r="P181" s="21">
        <f>IF(B181=[1]data!$B$2,(O181*10)/6.4,IF(B181=[1]data!$B$3,(O181*10)/4.8,IF(B181=[1]data!$B$4,(O181*10)/7.1,IF(B181=[1]data!$B$5,(O181*10)/5.2,"zvolte typ stavby"))))</f>
        <v>72.968749999999986</v>
      </c>
      <c r="Q181" s="32">
        <v>6633856.46</v>
      </c>
      <c r="R181" s="23" t="s">
        <v>43</v>
      </c>
      <c r="S181" s="46"/>
      <c r="T181" s="1" t="s">
        <v>491</v>
      </c>
    </row>
    <row r="182" spans="1:20" ht="30" x14ac:dyDescent="0.25">
      <c r="A182" s="31" t="s">
        <v>222</v>
      </c>
      <c r="B182" s="17" t="s">
        <v>186</v>
      </c>
      <c r="C182" s="18" t="s">
        <v>195</v>
      </c>
      <c r="D182" s="19">
        <v>3</v>
      </c>
      <c r="E182" s="19">
        <v>10</v>
      </c>
      <c r="F182" s="19">
        <v>5</v>
      </c>
      <c r="G182" s="19">
        <v>6</v>
      </c>
      <c r="H182" s="19">
        <v>6</v>
      </c>
      <c r="I182" s="19">
        <v>10</v>
      </c>
      <c r="J182" s="19">
        <v>7</v>
      </c>
      <c r="K182" s="19">
        <v>10</v>
      </c>
      <c r="L182" s="19">
        <v>10</v>
      </c>
      <c r="M182" s="19">
        <v>10</v>
      </c>
      <c r="N182" s="20">
        <v>4</v>
      </c>
      <c r="O182" s="20">
        <f>IF(B182=[1]data!$B$2,D182*0.7+E182*0.5+F182*0.2+G182*0.8+H182+I182*0.2+J182+K182*0.3+L182+M182*0.5+N182*0.2,IF(B182=[1]data!$B$3,D182*0.1+E182*0.4+F182*0.3+G182*0.1+H182+J182+K182*0.5+L182+M182*0.4,IF(B182=[1]data!$B$4,D182*0.6+E182*0.8+F182*0.7+G182+H182+J182+L182+N182,IF(B182=[1]data!$B$5,D182*0.7+E182*0.8+F182+I182*0.7+J182+L182,"zvolte typ stavby"))))</f>
        <v>46.699999999999996</v>
      </c>
      <c r="P182" s="21">
        <f>IF(B182=[1]data!$B$2,(O182*10)/6.4,IF(B182=[1]data!$B$3,(O182*10)/4.8,IF(B182=[1]data!$B$4,(O182*10)/7.1,IF(B182=[1]data!$B$5,(O182*10)/5.2,"zvolte typ stavby"))))</f>
        <v>72.968749999999986</v>
      </c>
      <c r="Q182" s="32">
        <v>26883790.329999998</v>
      </c>
      <c r="R182" s="23" t="s">
        <v>223</v>
      </c>
      <c r="S182" s="17"/>
      <c r="T182" s="1" t="s">
        <v>482</v>
      </c>
    </row>
    <row r="183" spans="1:20" ht="30" x14ac:dyDescent="0.25">
      <c r="A183" s="27" t="s">
        <v>224</v>
      </c>
      <c r="B183" s="28" t="s">
        <v>186</v>
      </c>
      <c r="C183" s="18" t="s">
        <v>188</v>
      </c>
      <c r="D183" s="19">
        <v>3</v>
      </c>
      <c r="E183" s="19">
        <v>8</v>
      </c>
      <c r="F183" s="19">
        <v>10</v>
      </c>
      <c r="G183" s="19">
        <v>6</v>
      </c>
      <c r="H183" s="19">
        <v>6</v>
      </c>
      <c r="I183" s="29">
        <v>10</v>
      </c>
      <c r="J183" s="19">
        <v>7</v>
      </c>
      <c r="K183" s="19">
        <v>0</v>
      </c>
      <c r="L183" s="29">
        <v>10</v>
      </c>
      <c r="M183" s="19">
        <v>10</v>
      </c>
      <c r="N183" s="20">
        <v>4</v>
      </c>
      <c r="O183" s="20">
        <f>IF(B183=[1]data!$B$2,D183*0.7+E183*0.5+F183*0.2+G183*0.8+H183+I183*0.2+J183+K183*0.3+L183+M183*0.5+N183*0.2,IF(B183=[1]data!$B$3,D183*0.1+E183*0.4+F183*0.3+G183*0.1+H183+J183+K183*0.5+L183+M183*0.4,IF(B183=[1]data!$B$4,D183*0.6+E183*0.8+F183*0.7+G183+H183+J183+L183+N183,IF(B183=[1]data!$B$5,D183*0.7+E183*0.8+F183+I183*0.7+J183+L183,"zvolte typ stavby"))))</f>
        <v>43.699999999999996</v>
      </c>
      <c r="P183" s="21">
        <f>IF(B183=[1]data!$B$2,(O183*10)/6.4,IF(B183=[1]data!$B$3,(O183*10)/4.8,IF(B183=[1]data!$B$4,(O183*10)/7.1,IF(B183=[1]data!$B$5,(O183*10)/5.2,"zvolte typ stavby"))))</f>
        <v>68.281249999999986</v>
      </c>
      <c r="Q183" s="22">
        <v>42000000</v>
      </c>
      <c r="R183" s="23" t="s">
        <v>35</v>
      </c>
      <c r="S183" s="17"/>
      <c r="T183" s="1" t="s">
        <v>482</v>
      </c>
    </row>
    <row r="184" spans="1:20" ht="30" x14ac:dyDescent="0.25">
      <c r="A184" s="16" t="s">
        <v>225</v>
      </c>
      <c r="B184" s="17" t="s">
        <v>186</v>
      </c>
      <c r="C184" s="18" t="s">
        <v>188</v>
      </c>
      <c r="D184" s="19">
        <v>4</v>
      </c>
      <c r="E184" s="19">
        <v>10</v>
      </c>
      <c r="F184" s="19">
        <v>10</v>
      </c>
      <c r="G184" s="19">
        <v>6</v>
      </c>
      <c r="H184" s="19">
        <v>6</v>
      </c>
      <c r="I184" s="19">
        <v>10</v>
      </c>
      <c r="J184" s="19">
        <v>7</v>
      </c>
      <c r="K184" s="19">
        <v>0</v>
      </c>
      <c r="L184" s="19">
        <v>10</v>
      </c>
      <c r="M184" s="19">
        <v>10</v>
      </c>
      <c r="N184" s="20">
        <v>10</v>
      </c>
      <c r="O184" s="20">
        <f>IF(B184=[1]data!$B$2,D184*0.7+E184*0.5+F184*0.2+G184*0.8+H184+I184*0.2+J184+K184*0.3+L184+M184*0.5+N184*0.2,IF(B184=[1]data!$B$3,D184*0.1+E184*0.4+F184*0.3+G184*0.1+H184+J184+K184*0.5+L184+M184*0.4,IF(B184=[1]data!$B$4,D184*0.6+E184*0.8+F184*0.7+G184+H184+J184+L184+N184,IF(B184=[1]data!$B$5,D184*0.7+E184*0.8+F184+I184*0.7+J184+L184,"zvolte typ stavby"))))</f>
        <v>46.6</v>
      </c>
      <c r="P184" s="21">
        <f>IF(B184=[1]data!$B$2,(O184*10)/6.4,IF(B184=[1]data!$B$3,(O184*10)/4.8,IF(B184=[1]data!$B$4,(O184*10)/7.1,IF(B184=[1]data!$B$5,(O184*10)/5.2,"zvolte typ stavby"))))</f>
        <v>72.8125</v>
      </c>
      <c r="Q184" s="22">
        <v>151000000</v>
      </c>
      <c r="R184" s="23"/>
      <c r="S184" s="17"/>
      <c r="T184" s="1" t="s">
        <v>482</v>
      </c>
    </row>
    <row r="185" spans="1:20" ht="30" x14ac:dyDescent="0.25">
      <c r="A185" s="27" t="s">
        <v>226</v>
      </c>
      <c r="B185" s="17" t="s">
        <v>186</v>
      </c>
      <c r="C185" s="18" t="s">
        <v>188</v>
      </c>
      <c r="D185" s="19">
        <v>4</v>
      </c>
      <c r="E185" s="19">
        <v>10</v>
      </c>
      <c r="F185" s="19">
        <v>10</v>
      </c>
      <c r="G185" s="19">
        <v>3</v>
      </c>
      <c r="H185" s="19">
        <v>10</v>
      </c>
      <c r="I185" s="19">
        <v>10</v>
      </c>
      <c r="J185" s="19">
        <v>4</v>
      </c>
      <c r="K185" s="19">
        <v>10</v>
      </c>
      <c r="L185" s="19">
        <v>8</v>
      </c>
      <c r="M185" s="19">
        <v>10</v>
      </c>
      <c r="N185" s="20">
        <v>10</v>
      </c>
      <c r="O185" s="20">
        <f>IF(B185=[1]data!$B$2,D185*0.7+E185*0.5+F185*0.2+G185*0.8+H185+I185*0.2+J185+K185*0.3+L185+M185*0.5+N185*0.2,IF(B185=[1]data!$B$3,D185*0.1+E185*0.4+F185*0.3+G185*0.1+H185+J185+K185*0.5+L185+M185*0.4,IF(B185=[1]data!$B$4,D185*0.6+E185*0.8+F185*0.7+G185+H185+J185+L185+N185,IF(B185=[1]data!$B$5,D185*0.7+E185*0.8+F185+I185*0.7+J185+L185,"zvolte typ stavby"))))</f>
        <v>46.2</v>
      </c>
      <c r="P185" s="21">
        <f>IF(B185=[1]data!$B$2,(O185*10)/6.4,IF(B185=[1]data!$B$3,(O185*10)/4.8,IF(B185=[1]data!$B$4,(O185*10)/7.1,IF(B185=[1]data!$B$5,(O185*10)/5.2,"zvolte typ stavby"))))</f>
        <v>72.1875</v>
      </c>
      <c r="Q185" s="22">
        <v>195000000</v>
      </c>
      <c r="R185" s="23" t="s">
        <v>35</v>
      </c>
      <c r="S185" s="17"/>
      <c r="T185" s="1" t="s">
        <v>500</v>
      </c>
    </row>
    <row r="186" spans="1:20" ht="30" x14ac:dyDescent="0.25">
      <c r="A186" s="49" t="s">
        <v>227</v>
      </c>
      <c r="B186" s="17" t="s">
        <v>186</v>
      </c>
      <c r="C186" s="18" t="s">
        <v>195</v>
      </c>
      <c r="D186" s="19">
        <v>5</v>
      </c>
      <c r="E186" s="19">
        <v>0</v>
      </c>
      <c r="F186" s="19">
        <v>5</v>
      </c>
      <c r="G186" s="19">
        <v>3</v>
      </c>
      <c r="H186" s="19">
        <v>10</v>
      </c>
      <c r="I186" s="19">
        <v>10</v>
      </c>
      <c r="J186" s="19">
        <v>10</v>
      </c>
      <c r="K186" s="19">
        <v>0</v>
      </c>
      <c r="L186" s="19">
        <v>10</v>
      </c>
      <c r="M186" s="19">
        <v>10</v>
      </c>
      <c r="N186" s="20">
        <v>10</v>
      </c>
      <c r="O186" s="20">
        <f>IF(B186=[1]data!$B$2,D186*0.7+E186*0.5+F186*0.2+G186*0.8+H186+I186*0.2+J186+K186*0.3+L186+M186*0.5+N186*0.2,IF(B186=[1]data!$B$3,D186*0.1+E186*0.4+F186*0.3+G186*0.1+H186+J186+K186*0.5+L186+M186*0.4,IF(B186=[1]data!$B$4,D186*0.6+E186*0.8+F186*0.7+G186+H186+J186+L186+N186,IF(B186=[1]data!$B$5,D186*0.7+E186*0.8+F186+I186*0.7+J186+L186,"zvolte typ stavby"))))</f>
        <v>45.9</v>
      </c>
      <c r="P186" s="21">
        <f>IF(B186=[1]data!$B$2,(O186*10)/6.4,IF(B186=[1]data!$B$3,(O186*10)/4.8,IF(B186=[1]data!$B$4,(O186*10)/7.1,IF(B186=[1]data!$B$5,(O186*10)/5.2,"zvolte typ stavby"))))</f>
        <v>71.71875</v>
      </c>
      <c r="Q186" s="32">
        <v>4665982.04</v>
      </c>
      <c r="R186" s="23" t="s">
        <v>43</v>
      </c>
      <c r="S186" s="46"/>
      <c r="T186" s="1" t="s">
        <v>491</v>
      </c>
    </row>
    <row r="187" spans="1:20" ht="30" x14ac:dyDescent="0.25">
      <c r="A187" s="27" t="s">
        <v>228</v>
      </c>
      <c r="B187" s="17" t="s">
        <v>186</v>
      </c>
      <c r="C187" s="18" t="s">
        <v>188</v>
      </c>
      <c r="D187" s="19">
        <v>3</v>
      </c>
      <c r="E187" s="19">
        <v>9</v>
      </c>
      <c r="F187" s="19">
        <v>9</v>
      </c>
      <c r="G187" s="19">
        <v>6</v>
      </c>
      <c r="H187" s="19">
        <v>10</v>
      </c>
      <c r="I187" s="19">
        <v>10</v>
      </c>
      <c r="J187" s="19">
        <v>4</v>
      </c>
      <c r="K187" s="19">
        <v>10</v>
      </c>
      <c r="L187" s="19">
        <v>10</v>
      </c>
      <c r="M187" s="19">
        <v>10</v>
      </c>
      <c r="N187" s="20">
        <v>0</v>
      </c>
      <c r="O187" s="20">
        <f>IF(B187=[1]data!$B$2,D187*0.7+E187*0.5+F187*0.2+G187*0.8+H187+I187*0.2+J187+K187*0.3+L187+M187*0.5+N187*0.2,IF(B187=[1]data!$B$3,D187*0.1+E187*0.4+F187*0.3+G187*0.1+H187+J187+K187*0.5+L187+M187*0.4,IF(B187=[1]data!$B$4,D187*0.6+E187*0.8+F187*0.7+G187+H187+J187+L187+N187,IF(B187=[1]data!$B$5,D187*0.7+E187*0.8+F187+I187*0.7+J187+L187,"zvolte typ stavby"))))</f>
        <v>47.2</v>
      </c>
      <c r="P187" s="21">
        <f>IF(B187=[1]data!$B$2,(O187*10)/6.4,IF(B187=[1]data!$B$3,(O187*10)/4.8,IF(B187=[1]data!$B$4,(O187*10)/7.1,IF(B187=[1]data!$B$5,(O187*10)/5.2,"zvolte typ stavby"))))</f>
        <v>73.75</v>
      </c>
      <c r="Q187" s="22">
        <v>50000000</v>
      </c>
      <c r="R187" s="23" t="s">
        <v>35</v>
      </c>
      <c r="S187" s="17"/>
      <c r="T187" s="1" t="s">
        <v>480</v>
      </c>
    </row>
    <row r="188" spans="1:20" ht="45" x14ac:dyDescent="0.25">
      <c r="A188" s="16" t="s">
        <v>229</v>
      </c>
      <c r="B188" s="17" t="s">
        <v>186</v>
      </c>
      <c r="C188" s="18" t="s">
        <v>188</v>
      </c>
      <c r="D188" s="19">
        <v>4</v>
      </c>
      <c r="E188" s="19">
        <v>10</v>
      </c>
      <c r="F188" s="19">
        <v>10</v>
      </c>
      <c r="G188" s="19">
        <v>6</v>
      </c>
      <c r="H188" s="19">
        <v>10</v>
      </c>
      <c r="I188" s="19">
        <v>10</v>
      </c>
      <c r="J188" s="19">
        <v>10</v>
      </c>
      <c r="K188" s="19">
        <v>0</v>
      </c>
      <c r="L188" s="19">
        <v>2</v>
      </c>
      <c r="M188" s="19">
        <v>10</v>
      </c>
      <c r="N188" s="20">
        <v>10</v>
      </c>
      <c r="O188" s="20">
        <f>IF(B188=[1]data!$B$2,D188*0.7+E188*0.5+F188*0.2+G188*0.8+H188+I188*0.2+J188+K188*0.3+L188+M188*0.5+N188*0.2,IF(B188=[1]data!$B$3,D188*0.1+E188*0.4+F188*0.3+G188*0.1+H188+J188+K188*0.5+L188+M188*0.4,IF(B188=[1]data!$B$4,D188*0.6+E188*0.8+F188*0.7+G188+H188+J188+L188+N188,IF(B188=[1]data!$B$5,D188*0.7+E188*0.8+F188+I188*0.7+J188+L188,"zvolte typ stavby"))))</f>
        <v>45.6</v>
      </c>
      <c r="P188" s="21">
        <f>IF(B188=[1]data!$B$2,(O188*10)/6.4,IF(B188=[1]data!$B$3,(O188*10)/4.8,IF(B188=[1]data!$B$4,(O188*10)/7.1,IF(B188=[1]data!$B$5,(O188*10)/5.2,"zvolte typ stavby"))))</f>
        <v>71.25</v>
      </c>
      <c r="Q188" s="22">
        <v>35000000</v>
      </c>
      <c r="R188" s="47"/>
      <c r="S188" s="46"/>
      <c r="T188" s="1" t="s">
        <v>486</v>
      </c>
    </row>
    <row r="189" spans="1:20" ht="30" x14ac:dyDescent="0.25">
      <c r="A189" s="42" t="s">
        <v>230</v>
      </c>
      <c r="B189" s="17" t="s">
        <v>186</v>
      </c>
      <c r="C189" s="18" t="s">
        <v>195</v>
      </c>
      <c r="D189" s="19">
        <v>4</v>
      </c>
      <c r="E189" s="19">
        <v>0</v>
      </c>
      <c r="F189" s="19">
        <v>10</v>
      </c>
      <c r="G189" s="19">
        <v>3</v>
      </c>
      <c r="H189" s="19">
        <v>10</v>
      </c>
      <c r="I189" s="19">
        <v>10</v>
      </c>
      <c r="J189" s="19">
        <v>10</v>
      </c>
      <c r="K189" s="19">
        <v>0</v>
      </c>
      <c r="L189" s="19">
        <v>10</v>
      </c>
      <c r="M189" s="19">
        <v>10</v>
      </c>
      <c r="N189" s="20">
        <v>7</v>
      </c>
      <c r="O189" s="20">
        <f>IF(B189=[1]data!$B$2,D189*0.7+E189*0.5+F189*0.2+G189*0.8+H189+I189*0.2+J189+K189*0.3+L189+M189*0.5+N189*0.2,IF(B189=[1]data!$B$3,D189*0.1+E189*0.4+F189*0.3+G189*0.1+H189+J189+K189*0.5+L189+M189*0.4,IF(B189=[1]data!$B$4,D189*0.6+E189*0.8+F189*0.7+G189+H189+J189+L189+N189,IF(B189=[1]data!$B$5,D189*0.7+E189*0.8+F189+I189*0.7+J189+L189,"zvolte typ stavby"))))</f>
        <v>45.6</v>
      </c>
      <c r="P189" s="21">
        <f>IF(B189=[1]data!$B$2,(O189*10)/6.4,IF(B189=[1]data!$B$3,(O189*10)/4.8,IF(B189=[1]data!$B$4,(O189*10)/7.1,IF(B189=[1]data!$B$5,(O189*10)/5.2,"zvolte typ stavby"))))</f>
        <v>71.25</v>
      </c>
      <c r="Q189" s="22">
        <v>3926250.35</v>
      </c>
      <c r="R189" s="47"/>
      <c r="S189" s="46"/>
      <c r="T189" s="1" t="s">
        <v>512</v>
      </c>
    </row>
    <row r="190" spans="1:20" ht="45" x14ac:dyDescent="0.25">
      <c r="A190" s="16" t="s">
        <v>231</v>
      </c>
      <c r="B190" s="17" t="s">
        <v>186</v>
      </c>
      <c r="C190" s="18" t="s">
        <v>188</v>
      </c>
      <c r="D190" s="19">
        <v>4</v>
      </c>
      <c r="E190" s="19">
        <v>10</v>
      </c>
      <c r="F190" s="19">
        <v>10</v>
      </c>
      <c r="G190" s="19">
        <v>6</v>
      </c>
      <c r="H190" s="19">
        <v>10</v>
      </c>
      <c r="I190" s="19">
        <v>10</v>
      </c>
      <c r="J190" s="19">
        <v>10</v>
      </c>
      <c r="K190" s="19">
        <v>0</v>
      </c>
      <c r="L190" s="19">
        <v>2</v>
      </c>
      <c r="M190" s="19">
        <v>10</v>
      </c>
      <c r="N190" s="20">
        <v>10</v>
      </c>
      <c r="O190" s="20">
        <f>IF(B190=[1]data!$B$2,D190*0.7+E190*0.5+F190*0.2+G190*0.8+H190+I190*0.2+J190+K190*0.3+L190+M190*0.5+N190*0.2,IF(B190=[1]data!$B$3,D190*0.1+E190*0.4+F190*0.3+G190*0.1+H190+J190+K190*0.5+L190+M190*0.4,IF(B190=[1]data!$B$4,D190*0.6+E190*0.8+F190*0.7+G190+H190+J190+L190+N190,IF(B190=[1]data!$B$5,D190*0.7+E190*0.8+F190+I190*0.7+J190+L190,"zvolte typ stavby"))))</f>
        <v>45.6</v>
      </c>
      <c r="P190" s="21">
        <f>IF(B190=[1]data!$B$2,(O190*10)/6.4,IF(B190=[1]data!$B$3,(O190*10)/4.8,IF(B190=[1]data!$B$4,(O190*10)/7.1,IF(B190=[1]data!$B$5,(O190*10)/5.2,"zvolte typ stavby"))))</f>
        <v>71.25</v>
      </c>
      <c r="Q190" s="22">
        <v>100000000</v>
      </c>
      <c r="R190" s="47"/>
      <c r="S190" s="46"/>
      <c r="T190" s="1" t="s">
        <v>486</v>
      </c>
    </row>
    <row r="191" spans="1:20" ht="30" x14ac:dyDescent="0.25">
      <c r="A191" s="27" t="s">
        <v>232</v>
      </c>
      <c r="B191" s="17" t="s">
        <v>186</v>
      </c>
      <c r="C191" s="18" t="s">
        <v>188</v>
      </c>
      <c r="D191" s="19">
        <v>6</v>
      </c>
      <c r="E191" s="19">
        <v>10</v>
      </c>
      <c r="F191" s="19">
        <v>10</v>
      </c>
      <c r="G191" s="19">
        <v>6</v>
      </c>
      <c r="H191" s="19">
        <v>6</v>
      </c>
      <c r="I191" s="19">
        <v>10</v>
      </c>
      <c r="J191" s="19">
        <v>10</v>
      </c>
      <c r="K191" s="19">
        <v>0</v>
      </c>
      <c r="L191" s="19">
        <v>5</v>
      </c>
      <c r="M191" s="19">
        <v>10</v>
      </c>
      <c r="N191" s="20">
        <v>7</v>
      </c>
      <c r="O191" s="20">
        <f>IF(B191=[1]data!$B$2,D191*0.7+E191*0.5+F191*0.2+G191*0.8+H191+I191*0.2+J191+K191*0.3+L191+M191*0.5+N191*0.2,IF(B191=[1]data!$B$3,D191*0.1+E191*0.4+F191*0.3+G191*0.1+H191+J191+K191*0.5+L191+M191*0.4,IF(B191=[1]data!$B$4,D191*0.6+E191*0.8+F191*0.7+G191+H191+J191+L191+N191,IF(B191=[1]data!$B$5,D191*0.7+E191*0.8+F191+I191*0.7+J191+L191,"zvolte typ stavby"))))</f>
        <v>45.4</v>
      </c>
      <c r="P191" s="21">
        <f>IF(B191=[1]data!$B$2,(O191*10)/6.4,IF(B191=[1]data!$B$3,(O191*10)/4.8,IF(B191=[1]data!$B$4,(O191*10)/7.1,IF(B191=[1]data!$B$5,(O191*10)/5.2,"zvolte typ stavby"))))</f>
        <v>70.9375</v>
      </c>
      <c r="Q191" s="22">
        <v>83000000</v>
      </c>
      <c r="R191" s="23" t="s">
        <v>35</v>
      </c>
      <c r="S191" s="17"/>
      <c r="T191" s="1" t="s">
        <v>486</v>
      </c>
    </row>
    <row r="192" spans="1:20" ht="30" x14ac:dyDescent="0.25">
      <c r="A192" s="16" t="s">
        <v>233</v>
      </c>
      <c r="B192" s="17" t="s">
        <v>186</v>
      </c>
      <c r="C192" s="18" t="s">
        <v>188</v>
      </c>
      <c r="D192" s="19">
        <v>5</v>
      </c>
      <c r="E192" s="19">
        <v>10</v>
      </c>
      <c r="F192" s="19">
        <v>10</v>
      </c>
      <c r="G192" s="19">
        <v>10</v>
      </c>
      <c r="H192" s="19">
        <v>10</v>
      </c>
      <c r="I192" s="19">
        <v>10</v>
      </c>
      <c r="J192" s="19">
        <v>7</v>
      </c>
      <c r="K192" s="19">
        <v>0</v>
      </c>
      <c r="L192" s="19">
        <v>2</v>
      </c>
      <c r="M192" s="19">
        <v>10</v>
      </c>
      <c r="N192" s="20">
        <v>4</v>
      </c>
      <c r="O192" s="20">
        <f>IF(B192=[1]data!$B$2,D192*0.7+E192*0.5+F192*0.2+G192*0.8+H192+I192*0.2+J192+K192*0.3+L192+M192*0.5+N192*0.2,IF(B192=[1]data!$B$3,D192*0.1+E192*0.4+F192*0.3+G192*0.1+H192+J192+K192*0.5+L192+M192*0.4,IF(B192=[1]data!$B$4,D192*0.6+E192*0.8+F192*0.7+G192+H192+J192+L192+N192,IF(B192=[1]data!$B$5,D192*0.7+E192*0.8+F192+I192*0.7+J192+L192,"zvolte typ stavby"))))</f>
        <v>45.3</v>
      </c>
      <c r="P192" s="21">
        <f>IF(B192=[1]data!$B$2,(O192*10)/6.4,IF(B192=[1]data!$B$3,(O192*10)/4.8,IF(B192=[1]data!$B$4,(O192*10)/7.1,IF(B192=[1]data!$B$5,(O192*10)/5.2,"zvolte typ stavby"))))</f>
        <v>70.78125</v>
      </c>
      <c r="Q192" s="22">
        <v>24163294</v>
      </c>
      <c r="R192" s="47"/>
      <c r="S192" s="46"/>
      <c r="T192" s="1" t="s">
        <v>505</v>
      </c>
    </row>
    <row r="193" spans="1:20" ht="30" x14ac:dyDescent="0.25">
      <c r="A193" s="27" t="s">
        <v>234</v>
      </c>
      <c r="B193" s="17" t="s">
        <v>186</v>
      </c>
      <c r="C193" s="18" t="s">
        <v>188</v>
      </c>
      <c r="D193" s="19">
        <v>3</v>
      </c>
      <c r="E193" s="19">
        <v>10</v>
      </c>
      <c r="F193" s="19">
        <v>10</v>
      </c>
      <c r="G193" s="19">
        <v>6</v>
      </c>
      <c r="H193" s="19">
        <v>10</v>
      </c>
      <c r="I193" s="19">
        <v>10</v>
      </c>
      <c r="J193" s="19">
        <v>4</v>
      </c>
      <c r="K193" s="19">
        <v>0</v>
      </c>
      <c r="L193" s="19">
        <v>10</v>
      </c>
      <c r="M193" s="19">
        <v>10</v>
      </c>
      <c r="N193" s="20">
        <v>2</v>
      </c>
      <c r="O193" s="20">
        <f>IF(B193=[1]data!$B$2,D193*0.7+E193*0.5+F193*0.2+G193*0.8+H193+I193*0.2+J193+K193*0.3+L193+M193*0.5+N193*0.2,IF(B193=[1]data!$B$3,D193*0.1+E193*0.4+F193*0.3+G193*0.1+H193+J193+K193*0.5+L193+M193*0.4,IF(B193=[1]data!$B$4,D193*0.6+E193*0.8+F193*0.7+G193+H193+J193+L193+N193,IF(B193=[1]data!$B$5,D193*0.7+E193*0.8+F193+I193*0.7+J193+L193,"zvolte typ stavby"))))</f>
        <v>45.3</v>
      </c>
      <c r="P193" s="21">
        <f>IF(B193=[1]data!$B$2,(O193*10)/6.4,IF(B193=[1]data!$B$3,(O193*10)/4.8,IF(B193=[1]data!$B$4,(O193*10)/7.1,IF(B193=[1]data!$B$5,(O193*10)/5.2,"zvolte typ stavby"))))</f>
        <v>70.78125</v>
      </c>
      <c r="Q193" s="22">
        <v>51268392.93</v>
      </c>
      <c r="R193" s="23" t="s">
        <v>35</v>
      </c>
      <c r="S193" s="17"/>
      <c r="T193" s="1" t="s">
        <v>483</v>
      </c>
    </row>
    <row r="194" spans="1:20" ht="30" x14ac:dyDescent="0.25">
      <c r="A194" s="16" t="s">
        <v>235</v>
      </c>
      <c r="B194" s="17" t="s">
        <v>186</v>
      </c>
      <c r="C194" s="18" t="s">
        <v>188</v>
      </c>
      <c r="D194" s="19">
        <v>1</v>
      </c>
      <c r="E194" s="19">
        <v>0</v>
      </c>
      <c r="F194" s="19">
        <v>5</v>
      </c>
      <c r="G194" s="19">
        <v>10</v>
      </c>
      <c r="H194" s="19">
        <v>10</v>
      </c>
      <c r="I194" s="19">
        <v>10</v>
      </c>
      <c r="J194" s="19">
        <v>7</v>
      </c>
      <c r="K194" s="19">
        <v>0</v>
      </c>
      <c r="L194" s="19">
        <v>10</v>
      </c>
      <c r="M194" s="19">
        <v>10</v>
      </c>
      <c r="N194" s="20">
        <v>7</v>
      </c>
      <c r="O194" s="20">
        <f>IF(B194=[1]data!$B$2,D194*0.7+E194*0.5+F194*0.2+G194*0.8+H194+I194*0.2+J194+K194*0.3+L194+M194*0.5+N194*0.2,IF(B194=[1]data!$B$3,D194*0.1+E194*0.4+F194*0.3+G194*0.1+H194+J194+K194*0.5+L194+M194*0.4,IF(B194=[1]data!$B$4,D194*0.6+E194*0.8+F194*0.7+G194+H194+J194+L194+N194,IF(B194=[1]data!$B$5,D194*0.7+E194*0.8+F194+I194*0.7+J194+L194,"zvolte typ stavby"))))</f>
        <v>45.1</v>
      </c>
      <c r="P194" s="21">
        <f>IF(B194=[1]data!$B$2,(O194*10)/6.4,IF(B194=[1]data!$B$3,(O194*10)/4.8,IF(B194=[1]data!$B$4,(O194*10)/7.1,IF(B194=[1]data!$B$5,(O194*10)/5.2,"zvolte typ stavby"))))</f>
        <v>70.46875</v>
      </c>
      <c r="Q194" s="22">
        <v>100925402.56999999</v>
      </c>
      <c r="R194" s="47"/>
      <c r="S194" s="46"/>
      <c r="T194" s="1" t="s">
        <v>491</v>
      </c>
    </row>
    <row r="195" spans="1:20" ht="30" x14ac:dyDescent="0.25">
      <c r="A195" s="49" t="s">
        <v>236</v>
      </c>
      <c r="B195" s="17" t="s">
        <v>186</v>
      </c>
      <c r="C195" s="18" t="s">
        <v>188</v>
      </c>
      <c r="D195" s="19">
        <v>3</v>
      </c>
      <c r="E195" s="19">
        <v>10</v>
      </c>
      <c r="F195" s="19">
        <v>5</v>
      </c>
      <c r="G195" s="19">
        <v>10</v>
      </c>
      <c r="H195" s="19">
        <v>6</v>
      </c>
      <c r="I195" s="19">
        <v>10</v>
      </c>
      <c r="J195" s="19">
        <v>7</v>
      </c>
      <c r="K195" s="19">
        <v>0</v>
      </c>
      <c r="L195" s="19">
        <v>8</v>
      </c>
      <c r="M195" s="19">
        <v>10</v>
      </c>
      <c r="N195" s="20">
        <v>4</v>
      </c>
      <c r="O195" s="20">
        <f>IF(B195=[1]data!$B$2,D195*0.7+E195*0.5+F195*0.2+G195*0.8+H195+I195*0.2+J195+K195*0.3+L195+M195*0.5+N195*0.2,IF(B195=[1]data!$B$3,D195*0.1+E195*0.4+F195*0.3+G195*0.1+H195+J195+K195*0.5+L195+M195*0.4,IF(B195=[1]data!$B$4,D195*0.6+E195*0.8+F195*0.7+G195+H195+J195+L195+N195,IF(B195=[1]data!$B$5,D195*0.7+E195*0.8+F195+I195*0.7+J195+L195,"zvolte typ stavby"))))</f>
        <v>44.9</v>
      </c>
      <c r="P195" s="21">
        <f>IF(B195=[1]data!$B$2,(O195*10)/6.4,IF(B195=[1]data!$B$3,(O195*10)/4.8,IF(B195=[1]data!$B$4,(O195*10)/7.1,IF(B195=[1]data!$B$5,(O195*10)/5.2,"zvolte typ stavby"))))</f>
        <v>70.15625</v>
      </c>
      <c r="Q195" s="32">
        <v>34678870.659999996</v>
      </c>
      <c r="R195" s="23" t="s">
        <v>43</v>
      </c>
      <c r="S195" s="17"/>
      <c r="T195" s="1" t="s">
        <v>513</v>
      </c>
    </row>
    <row r="196" spans="1:20" ht="30" x14ac:dyDescent="0.25">
      <c r="A196" s="31" t="s">
        <v>237</v>
      </c>
      <c r="B196" s="17" t="s">
        <v>186</v>
      </c>
      <c r="C196" s="18" t="s">
        <v>195</v>
      </c>
      <c r="D196" s="19">
        <v>7</v>
      </c>
      <c r="E196" s="19">
        <v>0</v>
      </c>
      <c r="F196" s="19">
        <v>7</v>
      </c>
      <c r="G196" s="19">
        <v>6</v>
      </c>
      <c r="H196" s="19">
        <v>6</v>
      </c>
      <c r="I196" s="19">
        <v>10</v>
      </c>
      <c r="J196" s="19">
        <v>10</v>
      </c>
      <c r="K196" s="19">
        <v>0</v>
      </c>
      <c r="L196" s="19">
        <v>10</v>
      </c>
      <c r="M196" s="19">
        <v>10</v>
      </c>
      <c r="N196" s="20">
        <v>4</v>
      </c>
      <c r="O196" s="20">
        <f>IF(B196=[1]data!$B$2,D196*0.7+E196*0.5+F196*0.2+G196*0.8+H196+I196*0.2+J196+K196*0.3+L196+M196*0.5+N196*0.2,IF(B196=[1]data!$B$3,D196*0.1+E196*0.4+F196*0.3+G196*0.1+H196+J196+K196*0.5+L196+M196*0.4,IF(B196=[1]data!$B$4,D196*0.6+E196*0.8+F196*0.7+G196+H196+J196+L196+N196,IF(B196=[1]data!$B$5,D196*0.7+E196*0.8+F196+I196*0.7+J196+L196,"zvolte typ stavby"))))</f>
        <v>44.9</v>
      </c>
      <c r="P196" s="21">
        <f>IF(B196=[1]data!$B$2,(O196*10)/6.4,IF(B196=[1]data!$B$3,(O196*10)/4.8,IF(B196=[1]data!$B$4,(O196*10)/7.1,IF(B196=[1]data!$B$5,(O196*10)/5.2,"zvolte typ stavby"))))</f>
        <v>70.15625</v>
      </c>
      <c r="Q196" s="32">
        <v>11528555.720000001</v>
      </c>
      <c r="R196" s="23" t="s">
        <v>43</v>
      </c>
      <c r="S196" s="17"/>
      <c r="T196" s="1" t="s">
        <v>504</v>
      </c>
    </row>
    <row r="197" spans="1:20" ht="30" x14ac:dyDescent="0.25">
      <c r="A197" s="31" t="s">
        <v>238</v>
      </c>
      <c r="B197" s="17" t="s">
        <v>186</v>
      </c>
      <c r="C197" s="18" t="s">
        <v>188</v>
      </c>
      <c r="D197" s="19">
        <v>5</v>
      </c>
      <c r="E197" s="19">
        <v>10</v>
      </c>
      <c r="F197" s="19">
        <v>5</v>
      </c>
      <c r="G197" s="19">
        <v>6</v>
      </c>
      <c r="H197" s="19">
        <v>10</v>
      </c>
      <c r="I197" s="19">
        <v>1</v>
      </c>
      <c r="J197" s="19">
        <v>7</v>
      </c>
      <c r="K197" s="19">
        <v>0</v>
      </c>
      <c r="L197" s="19">
        <v>8</v>
      </c>
      <c r="M197" s="19">
        <v>10</v>
      </c>
      <c r="N197" s="20">
        <v>2</v>
      </c>
      <c r="O197" s="20">
        <f>IF(B197=[1]data!$B$2,D197*0.7+E197*0.5+F197*0.2+G197*0.8+H197+I197*0.2+J197+K197*0.3+L197+M197*0.5+N197*0.2,IF(B197=[1]data!$B$3,D197*0.1+E197*0.4+F197*0.3+G197*0.1+H197+J197+K197*0.5+L197+M197*0.4,IF(B197=[1]data!$B$4,D197*0.6+E197*0.8+F197*0.7+G197+H197+J197+L197+N197,IF(B197=[1]data!$B$5,D197*0.7+E197*0.8+F197+I197*0.7+J197+L197,"zvolte typ stavby"))))</f>
        <v>44.9</v>
      </c>
      <c r="P197" s="21">
        <f>IF(B197=[1]data!$B$2,(O197*10)/6.4,IF(B197=[1]data!$B$3,(O197*10)/4.8,IF(B197=[1]data!$B$4,(O197*10)/7.1,IF(B197=[1]data!$B$5,(O197*10)/5.2,"zvolte typ stavby"))))</f>
        <v>70.15625</v>
      </c>
      <c r="Q197" s="32">
        <v>96800000</v>
      </c>
      <c r="R197" s="23" t="s">
        <v>43</v>
      </c>
      <c r="S197" s="17"/>
      <c r="T197" s="1" t="s">
        <v>486</v>
      </c>
    </row>
    <row r="198" spans="1:20" ht="30" x14ac:dyDescent="0.25">
      <c r="A198" s="43" t="s">
        <v>239</v>
      </c>
      <c r="B198" s="17" t="s">
        <v>186</v>
      </c>
      <c r="C198" s="18" t="s">
        <v>188</v>
      </c>
      <c r="D198" s="19">
        <v>5</v>
      </c>
      <c r="E198" s="19">
        <v>10</v>
      </c>
      <c r="F198" s="19">
        <v>5</v>
      </c>
      <c r="G198" s="19">
        <v>6</v>
      </c>
      <c r="H198" s="19">
        <v>10</v>
      </c>
      <c r="I198" s="19">
        <v>1</v>
      </c>
      <c r="J198" s="19">
        <v>7</v>
      </c>
      <c r="K198" s="19">
        <v>0</v>
      </c>
      <c r="L198" s="19">
        <v>8</v>
      </c>
      <c r="M198" s="19">
        <v>10</v>
      </c>
      <c r="N198" s="20">
        <v>2</v>
      </c>
      <c r="O198" s="20">
        <f>IF(B198=[1]data!$B$2,D198*0.7+E198*0.5+F198*0.2+G198*0.8+H198+I198*0.2+J198+K198*0.3+L198+M198*0.5+N198*0.2,IF(B198=[1]data!$B$3,D198*0.1+E198*0.4+F198*0.3+G198*0.1+H198+J198+K198*0.5+L198+M198*0.4,IF(B198=[1]data!$B$4,D198*0.6+E198*0.8+F198*0.7+G198+H198+J198+L198+N198,IF(B198=[1]data!$B$5,D198*0.7+E198*0.8+F198+I198*0.7+J198+L198,"zvolte typ stavby"))))</f>
        <v>44.9</v>
      </c>
      <c r="P198" s="21">
        <f>IF(B198=[1]data!$B$2,(O198*10)/6.4,IF(B198=[1]data!$B$3,(O198*10)/4.8,IF(B198=[1]data!$B$4,(O198*10)/7.1,IF(B198=[1]data!$B$5,(O198*10)/5.2,"zvolte typ stavby"))))</f>
        <v>70.15625</v>
      </c>
      <c r="Q198" s="22">
        <v>29000000</v>
      </c>
      <c r="R198" s="23"/>
      <c r="S198" s="17"/>
      <c r="T198" s="1" t="s">
        <v>486</v>
      </c>
    </row>
    <row r="199" spans="1:20" ht="30" x14ac:dyDescent="0.25">
      <c r="A199" s="43" t="s">
        <v>240</v>
      </c>
      <c r="B199" s="17" t="s">
        <v>186</v>
      </c>
      <c r="C199" s="18" t="s">
        <v>188</v>
      </c>
      <c r="D199" s="19">
        <v>5</v>
      </c>
      <c r="E199" s="19">
        <v>10</v>
      </c>
      <c r="F199" s="19">
        <v>5</v>
      </c>
      <c r="G199" s="19">
        <v>6</v>
      </c>
      <c r="H199" s="19">
        <v>10</v>
      </c>
      <c r="I199" s="19">
        <v>1</v>
      </c>
      <c r="J199" s="19">
        <v>7</v>
      </c>
      <c r="K199" s="19">
        <v>0</v>
      </c>
      <c r="L199" s="19">
        <v>8</v>
      </c>
      <c r="M199" s="19">
        <v>10</v>
      </c>
      <c r="N199" s="20">
        <v>2</v>
      </c>
      <c r="O199" s="20">
        <f>IF(B199=[1]data!$B$2,D199*0.7+E199*0.5+F199*0.2+G199*0.8+H199+I199*0.2+J199+K199*0.3+L199+M199*0.5+N199*0.2,IF(B199=[1]data!$B$3,D199*0.1+E199*0.4+F199*0.3+G199*0.1+H199+J199+K199*0.5+L199+M199*0.4,IF(B199=[1]data!$B$4,D199*0.6+E199*0.8+F199*0.7+G199+H199+J199+L199+N199,IF(B199=[1]data!$B$5,D199*0.7+E199*0.8+F199+I199*0.7+J199+L199,"zvolte typ stavby"))))</f>
        <v>44.9</v>
      </c>
      <c r="P199" s="21">
        <f>IF(B199=[1]data!$B$2,(O199*10)/6.4,IF(B199=[1]data!$B$3,(O199*10)/4.8,IF(B199=[1]data!$B$4,(O199*10)/7.1,IF(B199=[1]data!$B$5,(O199*10)/5.2,"zvolte typ stavby"))))</f>
        <v>70.15625</v>
      </c>
      <c r="Q199" s="22">
        <v>48400000</v>
      </c>
      <c r="R199" s="23"/>
      <c r="S199" s="17"/>
      <c r="T199" s="1" t="s">
        <v>486</v>
      </c>
    </row>
    <row r="200" spans="1:20" ht="30" x14ac:dyDescent="0.25">
      <c r="A200" s="27" t="s">
        <v>241</v>
      </c>
      <c r="B200" s="17" t="s">
        <v>186</v>
      </c>
      <c r="C200" s="18" t="s">
        <v>195</v>
      </c>
      <c r="D200" s="19">
        <v>3</v>
      </c>
      <c r="E200" s="19">
        <v>10</v>
      </c>
      <c r="F200" s="19">
        <v>10</v>
      </c>
      <c r="G200" s="19">
        <v>6</v>
      </c>
      <c r="H200" s="19">
        <v>6</v>
      </c>
      <c r="I200" s="19">
        <v>10</v>
      </c>
      <c r="J200" s="19">
        <v>7</v>
      </c>
      <c r="K200" s="19">
        <v>0</v>
      </c>
      <c r="L200" s="19">
        <v>10</v>
      </c>
      <c r="M200" s="19">
        <v>10</v>
      </c>
      <c r="N200" s="20">
        <v>4</v>
      </c>
      <c r="O200" s="20">
        <f>IF(B200=[1]data!$B$2,D200*0.7+E200*0.5+F200*0.2+G200*0.8+H200+I200*0.2+J200+K200*0.3+L200+M200*0.5+N200*0.2,IF(B200=[1]data!$B$3,D200*0.1+E200*0.4+F200*0.3+G200*0.1+H200+J200+K200*0.5+L200+M200*0.4,IF(B200=[1]data!$B$4,D200*0.6+E200*0.8+F200*0.7+G200+H200+J200+L200+N200,IF(B200=[1]data!$B$5,D200*0.7+E200*0.8+F200+I200*0.7+J200+L200,"zvolte typ stavby"))))</f>
        <v>44.699999999999996</v>
      </c>
      <c r="P200" s="21">
        <f>IF(B200=[1]data!$B$2,(O200*10)/6.4,IF(B200=[1]data!$B$3,(O200*10)/4.8,IF(B200=[1]data!$B$4,(O200*10)/7.1,IF(B200=[1]data!$B$5,(O200*10)/5.2,"zvolte typ stavby"))))</f>
        <v>69.843749999999986</v>
      </c>
      <c r="Q200" s="22">
        <v>67088737.170000002</v>
      </c>
      <c r="R200" s="23" t="s">
        <v>35</v>
      </c>
      <c r="S200" s="17"/>
      <c r="T200" s="1" t="s">
        <v>484</v>
      </c>
    </row>
    <row r="201" spans="1:20" ht="30" x14ac:dyDescent="0.25">
      <c r="A201" s="31" t="s">
        <v>242</v>
      </c>
      <c r="B201" s="17" t="s">
        <v>186</v>
      </c>
      <c r="C201" s="18" t="s">
        <v>188</v>
      </c>
      <c r="D201" s="19">
        <v>3</v>
      </c>
      <c r="E201" s="19">
        <v>0</v>
      </c>
      <c r="F201" s="19">
        <v>10</v>
      </c>
      <c r="G201" s="19">
        <v>10</v>
      </c>
      <c r="H201" s="19">
        <v>6</v>
      </c>
      <c r="I201" s="19">
        <v>10</v>
      </c>
      <c r="J201" s="19">
        <v>7</v>
      </c>
      <c r="K201" s="19">
        <v>10</v>
      </c>
      <c r="L201" s="19">
        <v>8</v>
      </c>
      <c r="M201" s="19">
        <v>10</v>
      </c>
      <c r="N201" s="20">
        <v>7</v>
      </c>
      <c r="O201" s="20">
        <f>IF(B201=[1]data!$B$2,D201*0.7+E201*0.5+F201*0.2+G201*0.8+H201+I201*0.2+J201+K201*0.3+L201+M201*0.5+N201*0.2,IF(B201=[1]data!$B$3,D201*0.1+E201*0.4+F201*0.3+G201*0.1+H201+J201+K201*0.5+L201+M201*0.4,IF(B201=[1]data!$B$4,D201*0.6+E201*0.8+F201*0.7+G201+H201+J201+L201+N201,IF(B201=[1]data!$B$5,D201*0.7+E201*0.8+F201+I201*0.7+J201+L201,"zvolte typ stavby"))))</f>
        <v>44.5</v>
      </c>
      <c r="P201" s="21">
        <f>IF(B201=[1]data!$B$2,(O201*10)/6.4,IF(B201=[1]data!$B$3,(O201*10)/4.8,IF(B201=[1]data!$B$4,(O201*10)/7.1,IF(B201=[1]data!$B$5,(O201*10)/5.2,"zvolte typ stavby"))))</f>
        <v>69.53125</v>
      </c>
      <c r="Q201" s="32">
        <v>50820000</v>
      </c>
      <c r="R201" s="23" t="s">
        <v>43</v>
      </c>
      <c r="S201" s="46"/>
      <c r="T201" s="1" t="s">
        <v>506</v>
      </c>
    </row>
    <row r="202" spans="1:20" ht="30" x14ac:dyDescent="0.25">
      <c r="A202" s="42" t="s">
        <v>243</v>
      </c>
      <c r="B202" s="17" t="s">
        <v>186</v>
      </c>
      <c r="C202" s="18" t="s">
        <v>188</v>
      </c>
      <c r="D202" s="19">
        <v>1</v>
      </c>
      <c r="E202" s="19">
        <v>0</v>
      </c>
      <c r="F202" s="19">
        <v>5</v>
      </c>
      <c r="G202" s="19">
        <v>10</v>
      </c>
      <c r="H202" s="19">
        <v>10</v>
      </c>
      <c r="I202" s="19">
        <v>10</v>
      </c>
      <c r="J202" s="19">
        <v>7</v>
      </c>
      <c r="K202" s="19">
        <v>0</v>
      </c>
      <c r="L202" s="19">
        <v>10</v>
      </c>
      <c r="M202" s="19">
        <v>10</v>
      </c>
      <c r="N202" s="20">
        <v>4</v>
      </c>
      <c r="O202" s="20">
        <f>IF(B202=[1]data!$B$2,D202*0.7+E202*0.5+F202*0.2+G202*0.8+H202+I202*0.2+J202+K202*0.3+L202+M202*0.5+N202*0.2,IF(B202=[1]data!$B$3,D202*0.1+E202*0.4+F202*0.3+G202*0.1+H202+J202+K202*0.5+L202+M202*0.4,IF(B202=[1]data!$B$4,D202*0.6+E202*0.8+F202*0.7+G202+H202+J202+L202+N202,IF(B202=[1]data!$B$5,D202*0.7+E202*0.8+F202+I202*0.7+J202+L202,"zvolte typ stavby"))))</f>
        <v>44.5</v>
      </c>
      <c r="P202" s="21">
        <f>IF(B202=[1]data!$B$2,(O202*10)/6.4,IF(B202=[1]data!$B$3,(O202*10)/4.8,IF(B202=[1]data!$B$4,(O202*10)/7.1,IF(B202=[1]data!$B$5,(O202*10)/5.2,"zvolte typ stavby"))))</f>
        <v>69.53125</v>
      </c>
      <c r="Q202" s="22">
        <v>60000000</v>
      </c>
      <c r="R202" s="47"/>
      <c r="S202" s="46"/>
      <c r="T202" s="1" t="s">
        <v>482</v>
      </c>
    </row>
    <row r="203" spans="1:20" ht="30" x14ac:dyDescent="0.25">
      <c r="A203" s="42" t="s">
        <v>244</v>
      </c>
      <c r="B203" s="17" t="s">
        <v>186</v>
      </c>
      <c r="C203" s="18" t="s">
        <v>195</v>
      </c>
      <c r="D203" s="19">
        <v>1</v>
      </c>
      <c r="E203" s="19">
        <v>0</v>
      </c>
      <c r="F203" s="19">
        <v>5</v>
      </c>
      <c r="G203" s="19">
        <v>10</v>
      </c>
      <c r="H203" s="19">
        <v>10</v>
      </c>
      <c r="I203" s="19">
        <v>10</v>
      </c>
      <c r="J203" s="19">
        <v>7</v>
      </c>
      <c r="K203" s="19">
        <v>0</v>
      </c>
      <c r="L203" s="19">
        <v>10</v>
      </c>
      <c r="M203" s="19">
        <v>10</v>
      </c>
      <c r="N203" s="20">
        <v>4</v>
      </c>
      <c r="O203" s="20">
        <f>IF(B203=[1]data!$B$2,D203*0.7+E203*0.5+F203*0.2+G203*0.8+H203+I203*0.2+J203+K203*0.3+L203+M203*0.5+N203*0.2,IF(B203=[1]data!$B$3,D203*0.1+E203*0.4+F203*0.3+G203*0.1+H203+J203+K203*0.5+L203+M203*0.4,IF(B203=[1]data!$B$4,D203*0.6+E203*0.8+F203*0.7+G203+H203+J203+L203+N203,IF(B203=[1]data!$B$5,D203*0.7+E203*0.8+F203+I203*0.7+J203+L203,"zvolte typ stavby"))))</f>
        <v>44.5</v>
      </c>
      <c r="P203" s="21">
        <f>IF(B203=[1]data!$B$2,(O203*10)/6.4,IF(B203=[1]data!$B$3,(O203*10)/4.8,IF(B203=[1]data!$B$4,(O203*10)/7.1,IF(B203=[1]data!$B$5,(O203*10)/5.2,"zvolte typ stavby"))))</f>
        <v>69.53125</v>
      </c>
      <c r="Q203" s="22">
        <v>3592938.29</v>
      </c>
      <c r="R203" s="47"/>
      <c r="S203" s="46"/>
      <c r="T203" s="1" t="s">
        <v>483</v>
      </c>
    </row>
    <row r="204" spans="1:20" ht="30" x14ac:dyDescent="0.25">
      <c r="A204" s="42" t="s">
        <v>245</v>
      </c>
      <c r="B204" s="17" t="s">
        <v>186</v>
      </c>
      <c r="C204" s="18" t="s">
        <v>188</v>
      </c>
      <c r="D204" s="19">
        <v>3</v>
      </c>
      <c r="E204" s="19">
        <v>0</v>
      </c>
      <c r="F204" s="19">
        <v>10</v>
      </c>
      <c r="G204" s="19">
        <v>10</v>
      </c>
      <c r="H204" s="19">
        <v>10</v>
      </c>
      <c r="I204" s="19">
        <v>10</v>
      </c>
      <c r="J204" s="19">
        <v>10</v>
      </c>
      <c r="K204" s="19">
        <v>0</v>
      </c>
      <c r="L204" s="19">
        <v>5</v>
      </c>
      <c r="M204" s="19">
        <v>10</v>
      </c>
      <c r="N204" s="20">
        <v>2</v>
      </c>
      <c r="O204" s="20">
        <f>IF(B204=[1]data!$B$2,D204*0.7+E204*0.5+F204*0.2+G204*0.8+H204+I204*0.2+J204+K204*0.3+L204+M204*0.5+N204*0.2,IF(B204=[1]data!$B$3,D204*0.1+E204*0.4+F204*0.3+G204*0.1+H204+J204+K204*0.5+L204+M204*0.4,IF(B204=[1]data!$B$4,D204*0.6+E204*0.8+F204*0.7+G204+H204+J204+L204+N204,IF(B204=[1]data!$B$5,D204*0.7+E204*0.8+F204+I204*0.7+J204+L204,"zvolte typ stavby"))))</f>
        <v>44.5</v>
      </c>
      <c r="P204" s="21">
        <f>IF(B204=[1]data!$B$2,(O204*10)/6.4,IF(B204=[1]data!$B$3,(O204*10)/4.8,IF(B204=[1]data!$B$4,(O204*10)/7.1,IF(B204=[1]data!$B$5,(O204*10)/5.2,"zvolte typ stavby"))))</f>
        <v>69.53125</v>
      </c>
      <c r="Q204" s="22">
        <v>17885035</v>
      </c>
      <c r="R204" s="47"/>
      <c r="S204" s="46"/>
      <c r="T204" s="1" t="s">
        <v>512</v>
      </c>
    </row>
    <row r="205" spans="1:20" ht="30" x14ac:dyDescent="0.25">
      <c r="A205" s="42" t="s">
        <v>246</v>
      </c>
      <c r="B205" s="17" t="s">
        <v>186</v>
      </c>
      <c r="C205" s="18" t="s">
        <v>195</v>
      </c>
      <c r="D205" s="19">
        <v>2</v>
      </c>
      <c r="E205" s="19">
        <v>0</v>
      </c>
      <c r="F205" s="19">
        <v>5</v>
      </c>
      <c r="G205" s="19">
        <v>10</v>
      </c>
      <c r="H205" s="19">
        <v>10</v>
      </c>
      <c r="I205" s="19">
        <v>10</v>
      </c>
      <c r="J205" s="19">
        <v>7</v>
      </c>
      <c r="K205" s="19">
        <v>0</v>
      </c>
      <c r="L205" s="19">
        <v>10</v>
      </c>
      <c r="M205" s="19">
        <v>10</v>
      </c>
      <c r="N205" s="20">
        <v>0</v>
      </c>
      <c r="O205" s="20">
        <f>IF(B205=[1]data!$B$2,D205*0.7+E205*0.5+F205*0.2+G205*0.8+H205+I205*0.2+J205+K205*0.3+L205+M205*0.5+N205*0.2,IF(B205=[1]data!$B$3,D205*0.1+E205*0.4+F205*0.3+G205*0.1+H205+J205+K205*0.5+L205+M205*0.4,IF(B205=[1]data!$B$4,D205*0.6+E205*0.8+F205*0.7+G205+H205+J205+L205+N205,IF(B205=[1]data!$B$5,D205*0.7+E205*0.8+F205+I205*0.7+J205+L205,"zvolte typ stavby"))))</f>
        <v>44.4</v>
      </c>
      <c r="P205" s="21">
        <f>IF(B205=[1]data!$B$2,(O205*10)/6.4,IF(B205=[1]data!$B$3,(O205*10)/4.8,IF(B205=[1]data!$B$4,(O205*10)/7.1,IF(B205=[1]data!$B$5,(O205*10)/5.2,"zvolte typ stavby"))))</f>
        <v>69.375</v>
      </c>
      <c r="Q205" s="22">
        <v>9753663.5899999999</v>
      </c>
      <c r="R205" s="47"/>
      <c r="S205" s="17"/>
      <c r="T205" s="1" t="s">
        <v>491</v>
      </c>
    </row>
    <row r="206" spans="1:20" ht="30" x14ac:dyDescent="0.25">
      <c r="A206" s="16" t="s">
        <v>247</v>
      </c>
      <c r="B206" s="17" t="s">
        <v>186</v>
      </c>
      <c r="C206" s="18" t="s">
        <v>188</v>
      </c>
      <c r="D206" s="19">
        <v>4</v>
      </c>
      <c r="E206" s="19">
        <v>10</v>
      </c>
      <c r="F206" s="19">
        <v>10</v>
      </c>
      <c r="G206" s="19">
        <v>3</v>
      </c>
      <c r="H206" s="19">
        <v>10</v>
      </c>
      <c r="I206" s="19">
        <v>10</v>
      </c>
      <c r="J206" s="19">
        <v>7</v>
      </c>
      <c r="K206" s="19">
        <v>0</v>
      </c>
      <c r="L206" s="19">
        <v>8</v>
      </c>
      <c r="M206" s="19">
        <v>10</v>
      </c>
      <c r="N206" s="20">
        <v>0</v>
      </c>
      <c r="O206" s="20">
        <f>IF(B206=[1]data!$B$2,D206*0.7+E206*0.5+F206*0.2+G206*0.8+H206+I206*0.2+J206+K206*0.3+L206+M206*0.5+N206*0.2,IF(B206=[1]data!$B$3,D206*0.1+E206*0.4+F206*0.3+G206*0.1+H206+J206+K206*0.5+L206+M206*0.4,IF(B206=[1]data!$B$4,D206*0.6+E206*0.8+F206*0.7+G206+H206+J206+L206+N206,IF(B206=[1]data!$B$5,D206*0.7+E206*0.8+F206+I206*0.7+J206+L206,"zvolte typ stavby"))))</f>
        <v>44.2</v>
      </c>
      <c r="P206" s="21">
        <f>IF(B206=[1]data!$B$2,(O206*10)/6.4,IF(B206=[1]data!$B$3,(O206*10)/4.8,IF(B206=[1]data!$B$4,(O206*10)/7.1,IF(B206=[1]data!$B$5,(O206*10)/5.2,"zvolte typ stavby"))))</f>
        <v>69.0625</v>
      </c>
      <c r="Q206" s="22">
        <v>26157361.41</v>
      </c>
      <c r="R206" s="47"/>
      <c r="S206" s="17"/>
      <c r="T206" s="1" t="s">
        <v>514</v>
      </c>
    </row>
    <row r="207" spans="1:20" ht="30" x14ac:dyDescent="0.25">
      <c r="A207" s="16" t="s">
        <v>248</v>
      </c>
      <c r="B207" s="17" t="s">
        <v>186</v>
      </c>
      <c r="C207" s="18" t="s">
        <v>188</v>
      </c>
      <c r="D207" s="19">
        <v>4</v>
      </c>
      <c r="E207" s="19">
        <v>10</v>
      </c>
      <c r="F207" s="19">
        <v>10</v>
      </c>
      <c r="G207" s="19">
        <v>3</v>
      </c>
      <c r="H207" s="19">
        <v>10</v>
      </c>
      <c r="I207" s="19">
        <v>10</v>
      </c>
      <c r="J207" s="19">
        <v>7</v>
      </c>
      <c r="K207" s="19">
        <v>0</v>
      </c>
      <c r="L207" s="19">
        <v>8</v>
      </c>
      <c r="M207" s="19">
        <v>10</v>
      </c>
      <c r="N207" s="20">
        <v>0</v>
      </c>
      <c r="O207" s="20">
        <f>IF(B207=[1]data!$B$2,D207*0.7+E207*0.5+F207*0.2+G207*0.8+H207+I207*0.2+J207+K207*0.3+L207+M207*0.5+N207*0.2,IF(B207=[1]data!$B$3,D207*0.1+E207*0.4+F207*0.3+G207*0.1+H207+J207+K207*0.5+L207+M207*0.4,IF(B207=[1]data!$B$4,D207*0.6+E207*0.8+F207*0.7+G207+H207+J207+L207+N207,IF(B207=[1]data!$B$5,D207*0.7+E207*0.8+F207+I207*0.7+J207+L207,"zvolte typ stavby"))))</f>
        <v>44.2</v>
      </c>
      <c r="P207" s="21">
        <f>IF(B207=[1]data!$B$2,(O207*10)/6.4,IF(B207=[1]data!$B$3,(O207*10)/4.8,IF(B207=[1]data!$B$4,(O207*10)/7.1,IF(B207=[1]data!$B$5,(O207*10)/5.2,"zvolte typ stavby"))))</f>
        <v>69.0625</v>
      </c>
      <c r="Q207" s="22">
        <v>29491361.41</v>
      </c>
      <c r="R207" s="47"/>
      <c r="S207" s="17"/>
      <c r="T207" s="1" t="s">
        <v>514</v>
      </c>
    </row>
    <row r="208" spans="1:20" ht="30" x14ac:dyDescent="0.25">
      <c r="A208" s="42" t="s">
        <v>249</v>
      </c>
      <c r="B208" s="17" t="s">
        <v>186</v>
      </c>
      <c r="C208" s="18" t="s">
        <v>195</v>
      </c>
      <c r="D208" s="19">
        <v>1</v>
      </c>
      <c r="E208" s="19">
        <v>0</v>
      </c>
      <c r="F208" s="19">
        <v>5</v>
      </c>
      <c r="G208" s="19">
        <v>10</v>
      </c>
      <c r="H208" s="19">
        <v>10</v>
      </c>
      <c r="I208" s="19">
        <v>10</v>
      </c>
      <c r="J208" s="19">
        <v>7</v>
      </c>
      <c r="K208" s="19">
        <v>0</v>
      </c>
      <c r="L208" s="19">
        <v>10</v>
      </c>
      <c r="M208" s="19">
        <v>10</v>
      </c>
      <c r="N208" s="20">
        <v>2</v>
      </c>
      <c r="O208" s="20">
        <f>IF(B208=[1]data!$B$2,D208*0.7+E208*0.5+F208*0.2+G208*0.8+H208+I208*0.2+J208+K208*0.3+L208+M208*0.5+N208*0.2,IF(B208=[1]data!$B$3,D208*0.1+E208*0.4+F208*0.3+G208*0.1+H208+J208+K208*0.5+L208+M208*0.4,IF(B208=[1]data!$B$4,D208*0.6+E208*0.8+F208*0.7+G208+H208+J208+L208+N208,IF(B208=[1]data!$B$5,D208*0.7+E208*0.8+F208+I208*0.7+J208+L208,"zvolte typ stavby"))))</f>
        <v>44.1</v>
      </c>
      <c r="P208" s="21">
        <f>IF(B208=[1]data!$B$2,(O208*10)/6.4,IF(B208=[1]data!$B$3,(O208*10)/4.8,IF(B208=[1]data!$B$4,(O208*10)/7.1,IF(B208=[1]data!$B$5,(O208*10)/5.2,"zvolte typ stavby"))))</f>
        <v>68.90625</v>
      </c>
      <c r="Q208" s="22">
        <v>2333373.4700000002</v>
      </c>
      <c r="R208" s="47"/>
      <c r="S208" s="17"/>
      <c r="T208" s="1" t="s">
        <v>491</v>
      </c>
    </row>
    <row r="209" spans="1:20" ht="30" x14ac:dyDescent="0.25">
      <c r="A209" s="43" t="s">
        <v>250</v>
      </c>
      <c r="B209" s="17" t="s">
        <v>186</v>
      </c>
      <c r="C209" s="18" t="s">
        <v>195</v>
      </c>
      <c r="D209" s="19">
        <v>1</v>
      </c>
      <c r="E209" s="19">
        <v>10</v>
      </c>
      <c r="F209" s="19">
        <v>6</v>
      </c>
      <c r="G209" s="19">
        <v>10</v>
      </c>
      <c r="H209" s="19">
        <v>10</v>
      </c>
      <c r="I209" s="19">
        <v>1</v>
      </c>
      <c r="J209" s="19">
        <v>4</v>
      </c>
      <c r="K209" s="19">
        <v>0</v>
      </c>
      <c r="L209" s="19">
        <v>10</v>
      </c>
      <c r="M209" s="19">
        <v>10</v>
      </c>
      <c r="N209" s="20">
        <v>0</v>
      </c>
      <c r="O209" s="20">
        <f>IF(B209=[1]data!$B$2,D209*0.7+E209*0.5+F209*0.2+G209*0.8+H209+I209*0.2+J209+K209*0.3+L209+M209*0.5+N209*0.2,IF(B209=[1]data!$B$3,D209*0.1+E209*0.4+F209*0.3+G209*0.1+H209+J209+K209*0.5+L209+M209*0.4,IF(B209=[1]data!$B$4,D209*0.6+E209*0.8+F209*0.7+G209+H209+J209+L209+N209,IF(B209=[1]data!$B$5,D209*0.7+E209*0.8+F209+I209*0.7+J209+L209,"zvolte typ stavby"))))</f>
        <v>44.099999999999994</v>
      </c>
      <c r="P209" s="21">
        <f>IF(B209=[1]data!$B$2,(O209*10)/6.4,IF(B209=[1]data!$B$3,(O209*10)/4.8,IF(B209=[1]data!$B$4,(O209*10)/7.1,IF(B209=[1]data!$B$5,(O209*10)/5.2,"zvolte typ stavby"))))</f>
        <v>68.906249999999986</v>
      </c>
      <c r="Q209" s="22">
        <v>16418930.439999999</v>
      </c>
      <c r="R209" s="23"/>
      <c r="S209" s="17"/>
      <c r="T209" s="1" t="s">
        <v>505</v>
      </c>
    </row>
    <row r="210" spans="1:20" ht="30" x14ac:dyDescent="0.25">
      <c r="A210" s="43" t="s">
        <v>251</v>
      </c>
      <c r="B210" s="17" t="s">
        <v>186</v>
      </c>
      <c r="C210" s="18" t="s">
        <v>188</v>
      </c>
      <c r="D210" s="19">
        <v>1</v>
      </c>
      <c r="E210" s="19">
        <v>10</v>
      </c>
      <c r="F210" s="19">
        <v>6</v>
      </c>
      <c r="G210" s="19">
        <v>10</v>
      </c>
      <c r="H210" s="19">
        <v>10</v>
      </c>
      <c r="I210" s="19">
        <v>1</v>
      </c>
      <c r="J210" s="19">
        <v>4</v>
      </c>
      <c r="K210" s="19">
        <v>0</v>
      </c>
      <c r="L210" s="19">
        <v>10</v>
      </c>
      <c r="M210" s="19">
        <v>10</v>
      </c>
      <c r="N210" s="20">
        <v>0</v>
      </c>
      <c r="O210" s="20">
        <f>IF(B210=[1]data!$B$2,D210*0.7+E210*0.5+F210*0.2+G210*0.8+H210+I210*0.2+J210+K210*0.3+L210+M210*0.5+N210*0.2,IF(B210=[1]data!$B$3,D210*0.1+E210*0.4+F210*0.3+G210*0.1+H210+J210+K210*0.5+L210+M210*0.4,IF(B210=[1]data!$B$4,D210*0.6+E210*0.8+F210*0.7+G210+H210+J210+L210+N210,IF(B210=[1]data!$B$5,D210*0.7+E210*0.8+F210+I210*0.7+J210+L210,"zvolte typ stavby"))))</f>
        <v>44.099999999999994</v>
      </c>
      <c r="P210" s="21">
        <f>IF(B210=[1]data!$B$2,(O210*10)/6.4,IF(B210=[1]data!$B$3,(O210*10)/4.8,IF(B210=[1]data!$B$4,(O210*10)/7.1,IF(B210=[1]data!$B$5,(O210*10)/5.2,"zvolte typ stavby"))))</f>
        <v>68.906249999999986</v>
      </c>
      <c r="Q210" s="22">
        <v>20784690.300000001</v>
      </c>
      <c r="R210" s="23"/>
      <c r="S210" s="17"/>
      <c r="T210" s="1" t="s">
        <v>505</v>
      </c>
    </row>
    <row r="211" spans="1:20" ht="30" x14ac:dyDescent="0.25">
      <c r="A211" s="49" t="s">
        <v>252</v>
      </c>
      <c r="B211" s="17" t="s">
        <v>186</v>
      </c>
      <c r="C211" s="18" t="s">
        <v>188</v>
      </c>
      <c r="D211" s="19">
        <v>2</v>
      </c>
      <c r="E211" s="19">
        <v>10</v>
      </c>
      <c r="F211" s="19">
        <v>5</v>
      </c>
      <c r="G211" s="19">
        <v>6</v>
      </c>
      <c r="H211" s="19">
        <v>10</v>
      </c>
      <c r="I211" s="19">
        <v>10</v>
      </c>
      <c r="J211" s="19">
        <v>4</v>
      </c>
      <c r="K211" s="19">
        <v>0</v>
      </c>
      <c r="L211" s="19">
        <v>10</v>
      </c>
      <c r="M211" s="19">
        <v>10</v>
      </c>
      <c r="N211" s="20">
        <v>2</v>
      </c>
      <c r="O211" s="20">
        <f>IF(B211=[1]data!$B$2,D211*0.7+E211*0.5+F211*0.2+G211*0.8+H211+I211*0.2+J211+K211*0.3+L211+M211*0.5+N211*0.2,IF(B211=[1]data!$B$3,D211*0.1+E211*0.4+F211*0.3+G211*0.1+H211+J211+K211*0.5+L211+M211*0.4,IF(B211=[1]data!$B$4,D211*0.6+E211*0.8+F211*0.7+G211+H211+J211+L211+N211,IF(B211=[1]data!$B$5,D211*0.7+E211*0.8+F211+I211*0.7+J211+L211,"zvolte typ stavby"))))</f>
        <v>43.6</v>
      </c>
      <c r="P211" s="21">
        <f>IF(B211=[1]data!$B$2,(O211*10)/6.4,IF(B211=[1]data!$B$3,(O211*10)/4.8,IF(B211=[1]data!$B$4,(O211*10)/7.1,IF(B211=[1]data!$B$5,(O211*10)/5.2,"zvolte typ stavby"))))</f>
        <v>68.125</v>
      </c>
      <c r="Q211" s="32">
        <v>29248546.359999999</v>
      </c>
      <c r="R211" s="23" t="s">
        <v>43</v>
      </c>
      <c r="S211" s="17"/>
      <c r="T211" s="1" t="s">
        <v>498</v>
      </c>
    </row>
    <row r="212" spans="1:20" ht="30" x14ac:dyDescent="0.25">
      <c r="A212" s="49" t="s">
        <v>253</v>
      </c>
      <c r="B212" s="17" t="s">
        <v>186</v>
      </c>
      <c r="C212" s="18" t="s">
        <v>188</v>
      </c>
      <c r="D212" s="19">
        <v>2</v>
      </c>
      <c r="E212" s="19">
        <v>10</v>
      </c>
      <c r="F212" s="19">
        <v>5</v>
      </c>
      <c r="G212" s="19">
        <v>6</v>
      </c>
      <c r="H212" s="19">
        <v>10</v>
      </c>
      <c r="I212" s="19">
        <v>10</v>
      </c>
      <c r="J212" s="19">
        <v>4</v>
      </c>
      <c r="K212" s="19">
        <v>0</v>
      </c>
      <c r="L212" s="19">
        <v>10</v>
      </c>
      <c r="M212" s="19">
        <v>10</v>
      </c>
      <c r="N212" s="20">
        <v>2</v>
      </c>
      <c r="O212" s="20">
        <f>IF(B212=[1]data!$B$2,D212*0.7+E212*0.5+F212*0.2+G212*0.8+H212+I212*0.2+J212+K212*0.3+L212+M212*0.5+N212*0.2,IF(B212=[1]data!$B$3,D212*0.1+E212*0.4+F212*0.3+G212*0.1+H212+J212+K212*0.5+L212+M212*0.4,IF(B212=[1]data!$B$4,D212*0.6+E212*0.8+F212*0.7+G212+H212+J212+L212+N212,IF(B212=[1]data!$B$5,D212*0.7+E212*0.8+F212+I212*0.7+J212+L212,"zvolte typ stavby"))))</f>
        <v>43.6</v>
      </c>
      <c r="P212" s="21">
        <f>IF(B212=[1]data!$B$2,(O212*10)/6.4,IF(B212=[1]data!$B$3,(O212*10)/4.8,IF(B212=[1]data!$B$4,(O212*10)/7.1,IF(B212=[1]data!$B$5,(O212*10)/5.2,"zvolte typ stavby"))))</f>
        <v>68.125</v>
      </c>
      <c r="Q212" s="32">
        <v>22605422.43</v>
      </c>
      <c r="R212" s="23" t="s">
        <v>43</v>
      </c>
      <c r="S212" s="17"/>
      <c r="T212" s="1" t="s">
        <v>498</v>
      </c>
    </row>
    <row r="213" spans="1:20" ht="30" x14ac:dyDescent="0.25">
      <c r="A213" s="49" t="s">
        <v>254</v>
      </c>
      <c r="B213" s="17" t="s">
        <v>186</v>
      </c>
      <c r="C213" s="18" t="s">
        <v>188</v>
      </c>
      <c r="D213" s="19">
        <v>2</v>
      </c>
      <c r="E213" s="19">
        <v>4</v>
      </c>
      <c r="F213" s="19">
        <v>5</v>
      </c>
      <c r="G213" s="19">
        <v>10</v>
      </c>
      <c r="H213" s="19">
        <v>10</v>
      </c>
      <c r="I213" s="19">
        <v>10</v>
      </c>
      <c r="J213" s="19">
        <v>4</v>
      </c>
      <c r="K213" s="19">
        <v>0</v>
      </c>
      <c r="L213" s="19">
        <v>10</v>
      </c>
      <c r="M213" s="19">
        <v>10</v>
      </c>
      <c r="N213" s="20">
        <v>0</v>
      </c>
      <c r="O213" s="20">
        <f>IF(B213=[1]data!$B$2,D213*0.7+E213*0.5+F213*0.2+G213*0.8+H213+I213*0.2+J213+K213*0.3+L213+M213*0.5+N213*0.2,IF(B213=[1]data!$B$3,D213*0.1+E213*0.4+F213*0.3+G213*0.1+H213+J213+K213*0.5+L213+M213*0.4,IF(B213=[1]data!$B$4,D213*0.6+E213*0.8+F213*0.7+G213+H213+J213+L213+N213,IF(B213=[1]data!$B$5,D213*0.7+E213*0.8+F213+I213*0.7+J213+L213,"zvolte typ stavby"))))</f>
        <v>43.4</v>
      </c>
      <c r="P213" s="21">
        <f>IF(B213=[1]data!$B$2,(O213*10)/6.4,IF(B213=[1]data!$B$3,(O213*10)/4.8,IF(B213=[1]data!$B$4,(O213*10)/7.1,IF(B213=[1]data!$B$5,(O213*10)/5.2,"zvolte typ stavby"))))</f>
        <v>67.8125</v>
      </c>
      <c r="Q213" s="32">
        <v>16769865.720000001</v>
      </c>
      <c r="R213" s="23" t="s">
        <v>43</v>
      </c>
      <c r="S213" s="17"/>
      <c r="T213" s="1" t="s">
        <v>492</v>
      </c>
    </row>
    <row r="214" spans="1:20" ht="30" x14ac:dyDescent="0.25">
      <c r="A214" s="16" t="s">
        <v>255</v>
      </c>
      <c r="B214" s="17" t="s">
        <v>186</v>
      </c>
      <c r="C214" s="18" t="s">
        <v>188</v>
      </c>
      <c r="D214" s="19">
        <v>5</v>
      </c>
      <c r="E214" s="19">
        <v>10</v>
      </c>
      <c r="F214" s="19">
        <v>10</v>
      </c>
      <c r="G214" s="19">
        <v>6</v>
      </c>
      <c r="H214" s="19">
        <v>10</v>
      </c>
      <c r="I214" s="19">
        <v>10</v>
      </c>
      <c r="J214" s="19">
        <v>7</v>
      </c>
      <c r="K214" s="19">
        <v>0</v>
      </c>
      <c r="L214" s="19">
        <v>2</v>
      </c>
      <c r="M214" s="19">
        <v>10</v>
      </c>
      <c r="N214" s="20">
        <v>10</v>
      </c>
      <c r="O214" s="20">
        <f>IF(B214=[1]data!$B$2,D214*0.7+E214*0.5+F214*0.2+G214*0.8+H214+I214*0.2+J214+K214*0.3+L214+M214*0.5+N214*0.2,IF(B214=[1]data!$B$3,D214*0.1+E214*0.4+F214*0.3+G214*0.1+H214+J214+K214*0.5+L214+M214*0.4,IF(B214=[1]data!$B$4,D214*0.6+E214*0.8+F214*0.7+G214+H214+J214+L214+N214,IF(B214=[1]data!$B$5,D214*0.7+E214*0.8+F214+I214*0.7+J214+L214,"zvolte typ stavby"))))</f>
        <v>43.3</v>
      </c>
      <c r="P214" s="21">
        <f>IF(B214=[1]data!$B$2,(O214*10)/6.4,IF(B214=[1]data!$B$3,(O214*10)/4.8,IF(B214=[1]data!$B$4,(O214*10)/7.1,IF(B214=[1]data!$B$5,(O214*10)/5.2,"zvolte typ stavby"))))</f>
        <v>67.65625</v>
      </c>
      <c r="Q214" s="22">
        <v>240400000</v>
      </c>
      <c r="R214" s="47"/>
      <c r="S214" s="17"/>
      <c r="T214" s="1" t="s">
        <v>486</v>
      </c>
    </row>
    <row r="215" spans="1:20" ht="30" x14ac:dyDescent="0.25">
      <c r="A215" s="52" t="s">
        <v>256</v>
      </c>
      <c r="B215" s="17" t="s">
        <v>186</v>
      </c>
      <c r="C215" s="18" t="s">
        <v>195</v>
      </c>
      <c r="D215" s="19">
        <v>3</v>
      </c>
      <c r="E215" s="19">
        <v>0</v>
      </c>
      <c r="F215" s="19">
        <v>10</v>
      </c>
      <c r="G215" s="19">
        <v>1</v>
      </c>
      <c r="H215" s="19">
        <v>10</v>
      </c>
      <c r="I215" s="19">
        <v>10</v>
      </c>
      <c r="J215" s="19">
        <v>10</v>
      </c>
      <c r="K215" s="19">
        <v>0</v>
      </c>
      <c r="L215" s="19">
        <v>10</v>
      </c>
      <c r="M215" s="19">
        <v>10</v>
      </c>
      <c r="N215" s="20">
        <v>7</v>
      </c>
      <c r="O215" s="20">
        <f>IF(B215=[1]data!$B$2,D215*0.7+E215*0.5+F215*0.2+G215*0.8+H215+I215*0.2+J215+K215*0.3+L215+M215*0.5+N215*0.2,IF(B215=[1]data!$B$3,D215*0.1+E215*0.4+F215*0.3+G215*0.1+H215+J215+K215*0.5+L215+M215*0.4,IF(B215=[1]data!$B$4,D215*0.6+E215*0.8+F215*0.7+G215+H215+J215+L215+N215,IF(B215=[1]data!$B$5,D215*0.7+E215*0.8+F215+I215*0.7+J215+L215,"zvolte typ stavby"))))</f>
        <v>43.3</v>
      </c>
      <c r="P215" s="21">
        <f>IF(B215=[1]data!$B$2,(O215*10)/6.4,IF(B215=[1]data!$B$3,(O215*10)/4.8,IF(B215=[1]data!$B$4,(O215*10)/7.1,IF(B215=[1]data!$B$5,(O215*10)/5.2,"zvolte typ stavby"))))</f>
        <v>67.65625</v>
      </c>
      <c r="Q215" s="22">
        <v>5728226.8200000003</v>
      </c>
      <c r="R215" s="23"/>
      <c r="S215" s="17"/>
      <c r="T215" s="1" t="s">
        <v>515</v>
      </c>
    </row>
    <row r="216" spans="1:20" ht="30" x14ac:dyDescent="0.25">
      <c r="A216" s="49" t="s">
        <v>257</v>
      </c>
      <c r="B216" s="17" t="s">
        <v>186</v>
      </c>
      <c r="C216" s="18" t="s">
        <v>188</v>
      </c>
      <c r="D216" s="19">
        <v>2</v>
      </c>
      <c r="E216" s="19">
        <v>10</v>
      </c>
      <c r="F216" s="19">
        <v>5</v>
      </c>
      <c r="G216" s="19">
        <v>6</v>
      </c>
      <c r="H216" s="19">
        <v>10</v>
      </c>
      <c r="I216" s="19">
        <v>10</v>
      </c>
      <c r="J216" s="19">
        <v>4</v>
      </c>
      <c r="K216" s="19">
        <v>0</v>
      </c>
      <c r="L216" s="19">
        <v>10</v>
      </c>
      <c r="M216" s="19">
        <v>10</v>
      </c>
      <c r="N216" s="20">
        <v>0</v>
      </c>
      <c r="O216" s="20">
        <f>IF(B216=[1]data!$B$2,D216*0.7+E216*0.5+F216*0.2+G216*0.8+H216+I216*0.2+J216+K216*0.3+L216+M216*0.5+N216*0.2,IF(B216=[1]data!$B$3,D216*0.1+E216*0.4+F216*0.3+G216*0.1+H216+J216+K216*0.5+L216+M216*0.4,IF(B216=[1]data!$B$4,D216*0.6+E216*0.8+F216*0.7+G216+H216+J216+L216+N216,IF(B216=[1]data!$B$5,D216*0.7+E216*0.8+F216+I216*0.7+J216+L216,"zvolte typ stavby"))))</f>
        <v>43.2</v>
      </c>
      <c r="P216" s="21">
        <f>IF(B216=[1]data!$B$2,(O216*10)/6.4,IF(B216=[1]data!$B$3,(O216*10)/4.8,IF(B216=[1]data!$B$4,(O216*10)/7.1,IF(B216=[1]data!$B$5,(O216*10)/5.2,"zvolte typ stavby"))))</f>
        <v>67.5</v>
      </c>
      <c r="Q216" s="32">
        <v>30911582.530000001</v>
      </c>
      <c r="R216" s="23" t="s">
        <v>43</v>
      </c>
      <c r="S216" s="17"/>
      <c r="T216" s="1" t="s">
        <v>498</v>
      </c>
    </row>
    <row r="217" spans="1:20" ht="30" x14ac:dyDescent="0.25">
      <c r="A217" s="49" t="s">
        <v>258</v>
      </c>
      <c r="B217" s="17" t="s">
        <v>186</v>
      </c>
      <c r="C217" s="18" t="s">
        <v>195</v>
      </c>
      <c r="D217" s="19">
        <v>4</v>
      </c>
      <c r="E217" s="19">
        <v>0</v>
      </c>
      <c r="F217" s="19">
        <v>5</v>
      </c>
      <c r="G217" s="19">
        <v>1</v>
      </c>
      <c r="H217" s="19">
        <v>10</v>
      </c>
      <c r="I217" s="19">
        <v>10</v>
      </c>
      <c r="J217" s="19">
        <v>10</v>
      </c>
      <c r="K217" s="19">
        <v>0</v>
      </c>
      <c r="L217" s="19">
        <v>10</v>
      </c>
      <c r="M217" s="19">
        <v>10</v>
      </c>
      <c r="N217" s="20">
        <v>7</v>
      </c>
      <c r="O217" s="20">
        <f>IF(B217=[1]data!$B$2,D217*0.7+E217*0.5+F217*0.2+G217*0.8+H217+I217*0.2+J217+K217*0.3+L217+M217*0.5+N217*0.2,IF(B217=[1]data!$B$3,D217*0.1+E217*0.4+F217*0.3+G217*0.1+H217+J217+K217*0.5+L217+M217*0.4,IF(B217=[1]data!$B$4,D217*0.6+E217*0.8+F217*0.7+G217+H217+J217+L217+N217,IF(B217=[1]data!$B$5,D217*0.7+E217*0.8+F217+I217*0.7+J217+L217,"zvolte typ stavby"))))</f>
        <v>43</v>
      </c>
      <c r="P217" s="21">
        <f>IF(B217=[1]data!$B$2,(O217*10)/6.4,IF(B217=[1]data!$B$3,(O217*10)/4.8,IF(B217=[1]data!$B$4,(O217*10)/7.1,IF(B217=[1]data!$B$5,(O217*10)/5.2,"zvolte typ stavby"))))</f>
        <v>67.1875</v>
      </c>
      <c r="Q217" s="32">
        <v>6366977.6500000004</v>
      </c>
      <c r="R217" s="23" t="s">
        <v>43</v>
      </c>
      <c r="S217" s="17"/>
      <c r="T217" s="1" t="s">
        <v>482</v>
      </c>
    </row>
    <row r="218" spans="1:20" ht="30" x14ac:dyDescent="0.25">
      <c r="A218" s="31" t="s">
        <v>259</v>
      </c>
      <c r="B218" s="17" t="s">
        <v>186</v>
      </c>
      <c r="C218" s="18" t="s">
        <v>188</v>
      </c>
      <c r="D218" s="19">
        <v>4</v>
      </c>
      <c r="E218" s="19">
        <v>10</v>
      </c>
      <c r="F218" s="19">
        <v>10</v>
      </c>
      <c r="G218" s="19">
        <v>6</v>
      </c>
      <c r="H218" s="19">
        <v>6</v>
      </c>
      <c r="I218" s="19">
        <v>10</v>
      </c>
      <c r="J218" s="19">
        <v>7</v>
      </c>
      <c r="K218" s="19">
        <v>0</v>
      </c>
      <c r="L218" s="19">
        <v>8</v>
      </c>
      <c r="M218" s="19">
        <v>10</v>
      </c>
      <c r="N218" s="20">
        <v>2</v>
      </c>
      <c r="O218" s="20">
        <f>IF(B218=[1]data!$B$2,D218*0.7+E218*0.5+F218*0.2+G218*0.8+H218+I218*0.2+J218+K218*0.3+L218+M218*0.5+N218*0.2,IF(B218=[1]data!$B$3,D218*0.1+E218*0.4+F218*0.3+G218*0.1+H218+J218+K218*0.5+L218+M218*0.4,IF(B218=[1]data!$B$4,D218*0.6+E218*0.8+F218*0.7+G218+H218+J218+L218+N218,IF(B218=[1]data!$B$5,D218*0.7+E218*0.8+F218+I218*0.7+J218+L218,"zvolte typ stavby"))))</f>
        <v>43</v>
      </c>
      <c r="P218" s="21">
        <f>IF(B218=[1]data!$B$2,(O218*10)/6.4,IF(B218=[1]data!$B$3,(O218*10)/4.8,IF(B218=[1]data!$B$4,(O218*10)/7.1,IF(B218=[1]data!$B$5,(O218*10)/5.2,"zvolte typ stavby"))))</f>
        <v>67.1875</v>
      </c>
      <c r="Q218" s="32">
        <v>63024287.380000003</v>
      </c>
      <c r="R218" s="23" t="s">
        <v>43</v>
      </c>
      <c r="S218" s="17"/>
      <c r="T218" s="1" t="s">
        <v>493</v>
      </c>
    </row>
    <row r="219" spans="1:20" ht="30" x14ac:dyDescent="0.25">
      <c r="A219" s="16" t="s">
        <v>260</v>
      </c>
      <c r="B219" s="17" t="s">
        <v>186</v>
      </c>
      <c r="C219" s="18" t="s">
        <v>188</v>
      </c>
      <c r="D219" s="19">
        <v>5</v>
      </c>
      <c r="E219" s="19">
        <v>0</v>
      </c>
      <c r="F219" s="19">
        <v>10</v>
      </c>
      <c r="G219" s="19">
        <v>10</v>
      </c>
      <c r="H219" s="19">
        <v>10</v>
      </c>
      <c r="I219" s="19">
        <v>10</v>
      </c>
      <c r="J219" s="19">
        <v>10</v>
      </c>
      <c r="K219" s="19">
        <v>0</v>
      </c>
      <c r="L219" s="19">
        <v>2</v>
      </c>
      <c r="M219" s="19">
        <v>10</v>
      </c>
      <c r="N219" s="20">
        <v>2</v>
      </c>
      <c r="O219" s="20">
        <f>IF(B219=[1]data!$B$2,D219*0.7+E219*0.5+F219*0.2+G219*0.8+H219+I219*0.2+J219+K219*0.3+L219+M219*0.5+N219*0.2,IF(B219=[1]data!$B$3,D219*0.1+E219*0.4+F219*0.3+G219*0.1+H219+J219+K219*0.5+L219+M219*0.4,IF(B219=[1]data!$B$4,D219*0.6+E219*0.8+F219*0.7+G219+H219+J219+L219+N219,IF(B219=[1]data!$B$5,D219*0.7+E219*0.8+F219+I219*0.7+J219+L219,"zvolte typ stavby"))))</f>
        <v>42.9</v>
      </c>
      <c r="P219" s="21">
        <f>IF(B219=[1]data!$B$2,(O219*10)/6.4,IF(B219=[1]data!$B$3,(O219*10)/4.8,IF(B219=[1]data!$B$4,(O219*10)/7.1,IF(B219=[1]data!$B$5,(O219*10)/5.2,"zvolte typ stavby"))))</f>
        <v>67.03125</v>
      </c>
      <c r="Q219" s="22">
        <v>50000000</v>
      </c>
      <c r="R219" s="23"/>
      <c r="S219" s="17"/>
      <c r="T219" s="1" t="s">
        <v>484</v>
      </c>
    </row>
    <row r="220" spans="1:20" ht="30" x14ac:dyDescent="0.25">
      <c r="A220" s="31" t="s">
        <v>261</v>
      </c>
      <c r="B220" s="17" t="s">
        <v>186</v>
      </c>
      <c r="C220" s="18" t="s">
        <v>195</v>
      </c>
      <c r="D220" s="19">
        <v>3</v>
      </c>
      <c r="E220" s="19">
        <v>10</v>
      </c>
      <c r="F220" s="19">
        <v>9</v>
      </c>
      <c r="G220" s="19">
        <v>10</v>
      </c>
      <c r="H220" s="19">
        <v>6</v>
      </c>
      <c r="I220" s="19">
        <v>1</v>
      </c>
      <c r="J220" s="19">
        <v>4</v>
      </c>
      <c r="K220" s="19">
        <v>0</v>
      </c>
      <c r="L220" s="19">
        <v>10</v>
      </c>
      <c r="M220" s="19">
        <v>10</v>
      </c>
      <c r="N220" s="20">
        <v>4</v>
      </c>
      <c r="O220" s="20">
        <f>IF(B220=[1]data!$B$2,D220*0.7+E220*0.5+F220*0.2+G220*0.8+H220+I220*0.2+J220+K220*0.3+L220+M220*0.5+N220*0.2,IF(B220=[1]data!$B$3,D220*0.1+E220*0.4+F220*0.3+G220*0.1+H220+J220+K220*0.5+L220+M220*0.4,IF(B220=[1]data!$B$4,D220*0.6+E220*0.8+F220*0.7+G220+H220+J220+L220+N220,IF(B220=[1]data!$B$5,D220*0.7+E220*0.8+F220+I220*0.7+J220+L220,"zvolte typ stavby"))))</f>
        <v>42.899999999999991</v>
      </c>
      <c r="P220" s="21">
        <f>IF(B220=[1]data!$B$2,(O220*10)/6.4,IF(B220=[1]data!$B$3,(O220*10)/4.8,IF(B220=[1]data!$B$4,(O220*10)/7.1,IF(B220=[1]data!$B$5,(O220*10)/5.2,"zvolte typ stavby"))))</f>
        <v>67.031249999999972</v>
      </c>
      <c r="Q220" s="41">
        <v>3038818.81</v>
      </c>
      <c r="R220" s="23" t="s">
        <v>84</v>
      </c>
      <c r="S220" s="17"/>
      <c r="T220" s="1" t="s">
        <v>483</v>
      </c>
    </row>
    <row r="221" spans="1:20" ht="30" x14ac:dyDescent="0.25">
      <c r="A221" s="43" t="s">
        <v>262</v>
      </c>
      <c r="B221" s="17" t="s">
        <v>186</v>
      </c>
      <c r="C221" s="18" t="s">
        <v>195</v>
      </c>
      <c r="D221" s="19">
        <v>6</v>
      </c>
      <c r="E221" s="19">
        <v>10</v>
      </c>
      <c r="F221" s="19">
        <v>9</v>
      </c>
      <c r="G221" s="19">
        <v>6</v>
      </c>
      <c r="H221" s="19">
        <v>6</v>
      </c>
      <c r="I221" s="19">
        <v>1</v>
      </c>
      <c r="J221" s="19">
        <v>10</v>
      </c>
      <c r="K221" s="19">
        <v>0</v>
      </c>
      <c r="L221" s="19">
        <v>5</v>
      </c>
      <c r="M221" s="19">
        <v>10</v>
      </c>
      <c r="N221" s="20">
        <v>4</v>
      </c>
      <c r="O221" s="20">
        <f>IF(B221=[1]data!$B$2,D221*0.7+E221*0.5+F221*0.2+G221*0.8+H221+I221*0.2+J221+K221*0.3+L221+M221*0.5+N221*0.2,IF(B221=[1]data!$B$3,D221*0.1+E221*0.4+F221*0.3+G221*0.1+H221+J221+K221*0.5+L221+M221*0.4,IF(B221=[1]data!$B$4,D221*0.6+E221*0.8+F221*0.7+G221+H221+J221+L221+N221,IF(B221=[1]data!$B$5,D221*0.7+E221*0.8+F221+I221*0.7+J221+L221,"zvolte typ stavby"))))</f>
        <v>42.8</v>
      </c>
      <c r="P221" s="21">
        <f>IF(B221=[1]data!$B$2,(O221*10)/6.4,IF(B221=[1]data!$B$3,(O221*10)/4.8,IF(B221=[1]data!$B$4,(O221*10)/7.1,IF(B221=[1]data!$B$5,(O221*10)/5.2,"zvolte typ stavby"))))</f>
        <v>66.875</v>
      </c>
      <c r="Q221" s="22">
        <v>15000000</v>
      </c>
      <c r="R221" s="23"/>
      <c r="S221" s="17"/>
      <c r="T221" s="1" t="s">
        <v>502</v>
      </c>
    </row>
    <row r="222" spans="1:20" ht="30" x14ac:dyDescent="0.25">
      <c r="A222" s="16" t="s">
        <v>263</v>
      </c>
      <c r="B222" s="17" t="s">
        <v>186</v>
      </c>
      <c r="C222" s="18" t="s">
        <v>188</v>
      </c>
      <c r="D222" s="19">
        <v>6</v>
      </c>
      <c r="E222" s="19">
        <v>0</v>
      </c>
      <c r="F222" s="19">
        <v>10</v>
      </c>
      <c r="G222" s="19">
        <v>6</v>
      </c>
      <c r="H222" s="19">
        <v>6</v>
      </c>
      <c r="I222" s="19">
        <v>10</v>
      </c>
      <c r="J222" s="19">
        <v>10</v>
      </c>
      <c r="K222" s="19">
        <v>0</v>
      </c>
      <c r="L222" s="19">
        <v>8</v>
      </c>
      <c r="M222" s="19">
        <v>10</v>
      </c>
      <c r="N222" s="20">
        <v>4</v>
      </c>
      <c r="O222" s="20">
        <f>IF(B222=[1]data!$B$2,D222*0.7+E222*0.5+F222*0.2+G222*0.8+H222+I222*0.2+J222+K222*0.3+L222+M222*0.5+N222*0.2,IF(B222=[1]data!$B$3,D222*0.1+E222*0.4+F222*0.3+G222*0.1+H222+J222+K222*0.5+L222+M222*0.4,IF(B222=[1]data!$B$4,D222*0.6+E222*0.8+F222*0.7+G222+H222+J222+L222+N222,IF(B222=[1]data!$B$5,D222*0.7+E222*0.8+F222+I222*0.7+J222+L222,"zvolte typ stavby"))))</f>
        <v>42.8</v>
      </c>
      <c r="P222" s="21">
        <f>IF(B222=[1]data!$B$2,(O222*10)/6.4,IF(B222=[1]data!$B$3,(O222*10)/4.8,IF(B222=[1]data!$B$4,(O222*10)/7.1,IF(B222=[1]data!$B$5,(O222*10)/5.2,"zvolte typ stavby"))))</f>
        <v>66.875</v>
      </c>
      <c r="Q222" s="53" t="s">
        <v>264</v>
      </c>
      <c r="R222" s="23"/>
      <c r="S222" s="17"/>
      <c r="T222" s="1" t="s">
        <v>492</v>
      </c>
    </row>
    <row r="223" spans="1:20" ht="30" x14ac:dyDescent="0.25">
      <c r="A223" s="52" t="s">
        <v>265</v>
      </c>
      <c r="B223" s="17" t="s">
        <v>186</v>
      </c>
      <c r="C223" s="18" t="s">
        <v>195</v>
      </c>
      <c r="D223" s="19">
        <v>1</v>
      </c>
      <c r="E223" s="19">
        <v>0</v>
      </c>
      <c r="F223" s="19">
        <v>5</v>
      </c>
      <c r="G223" s="19">
        <v>10</v>
      </c>
      <c r="H223" s="19">
        <v>10</v>
      </c>
      <c r="I223" s="19">
        <v>10</v>
      </c>
      <c r="J223" s="19">
        <v>4</v>
      </c>
      <c r="K223" s="19">
        <v>0</v>
      </c>
      <c r="L223" s="19">
        <v>10</v>
      </c>
      <c r="M223" s="19">
        <v>10</v>
      </c>
      <c r="N223" s="20">
        <v>10</v>
      </c>
      <c r="O223" s="20">
        <f>IF(B223=[1]data!$B$2,D223*0.7+E223*0.5+F223*0.2+G223*0.8+H223+I223*0.2+J223+K223*0.3+L223+M223*0.5+N223*0.2,IF(B223=[1]data!$B$3,D223*0.1+E223*0.4+F223*0.3+G223*0.1+H223+J223+K223*0.5+L223+M223*0.4,IF(B223=[1]data!$B$4,D223*0.6+E223*0.8+F223*0.7+G223+H223+J223+L223+N223,IF(B223=[1]data!$B$5,D223*0.7+E223*0.8+F223+I223*0.7+J223+L223,"zvolte typ stavby"))))</f>
        <v>42.7</v>
      </c>
      <c r="P223" s="21">
        <f>IF(B223=[1]data!$B$2,(O223*10)/6.4,IF(B223=[1]data!$B$3,(O223*10)/4.8,IF(B223=[1]data!$B$4,(O223*10)/7.1,IF(B223=[1]data!$B$5,(O223*10)/5.2,"zvolte typ stavby"))))</f>
        <v>66.71875</v>
      </c>
      <c r="Q223" s="22">
        <v>12000000</v>
      </c>
      <c r="R223" s="47"/>
      <c r="S223" s="17"/>
      <c r="T223" s="1" t="s">
        <v>480</v>
      </c>
    </row>
    <row r="224" spans="1:20" ht="30" x14ac:dyDescent="0.25">
      <c r="A224" s="49" t="s">
        <v>266</v>
      </c>
      <c r="B224" s="17" t="s">
        <v>186</v>
      </c>
      <c r="C224" s="18" t="s">
        <v>188</v>
      </c>
      <c r="D224" s="19">
        <v>4</v>
      </c>
      <c r="E224" s="19">
        <v>0</v>
      </c>
      <c r="F224" s="19">
        <v>10</v>
      </c>
      <c r="G224" s="19">
        <v>6</v>
      </c>
      <c r="H224" s="19">
        <v>6</v>
      </c>
      <c r="I224" s="19">
        <v>10</v>
      </c>
      <c r="J224" s="19">
        <v>10</v>
      </c>
      <c r="K224" s="19">
        <v>0</v>
      </c>
      <c r="L224" s="19">
        <v>10</v>
      </c>
      <c r="M224" s="19">
        <v>10</v>
      </c>
      <c r="N224" s="20">
        <v>0</v>
      </c>
      <c r="O224" s="20">
        <f>IF(B224=[1]data!$B$2,D224*0.7+E224*0.5+F224*0.2+G224*0.8+H224+I224*0.2+J224+K224*0.3+L224+M224*0.5+N224*0.2,IF(B224=[1]data!$B$3,D224*0.1+E224*0.4+F224*0.3+G224*0.1+H224+J224+K224*0.5+L224+M224*0.4,IF(B224=[1]data!$B$4,D224*0.6+E224*0.8+F224*0.7+G224+H224+J224+L224+N224,IF(B224=[1]data!$B$5,D224*0.7+E224*0.8+F224+I224*0.7+J224+L224,"zvolte typ stavby"))))</f>
        <v>42.6</v>
      </c>
      <c r="P224" s="21">
        <f>IF(B224=[1]data!$B$2,(O224*10)/6.4,IF(B224=[1]data!$B$3,(O224*10)/4.8,IF(B224=[1]data!$B$4,(O224*10)/7.1,IF(B224=[1]data!$B$5,(O224*10)/5.2,"zvolte typ stavby"))))</f>
        <v>66.5625</v>
      </c>
      <c r="Q224" s="41">
        <v>42124922.310000002</v>
      </c>
      <c r="R224" s="23" t="s">
        <v>84</v>
      </c>
      <c r="S224" s="17"/>
      <c r="T224" s="1" t="s">
        <v>490</v>
      </c>
    </row>
    <row r="225" spans="1:20" ht="30" x14ac:dyDescent="0.25">
      <c r="A225" s="42" t="s">
        <v>267</v>
      </c>
      <c r="B225" s="17" t="s">
        <v>186</v>
      </c>
      <c r="C225" s="18" t="s">
        <v>195</v>
      </c>
      <c r="D225" s="19">
        <v>1</v>
      </c>
      <c r="E225" s="19">
        <v>0</v>
      </c>
      <c r="F225" s="19">
        <v>5</v>
      </c>
      <c r="G225" s="19">
        <v>10</v>
      </c>
      <c r="H225" s="19">
        <v>10</v>
      </c>
      <c r="I225" s="19">
        <v>10</v>
      </c>
      <c r="J225" s="19">
        <v>2</v>
      </c>
      <c r="K225" s="19">
        <v>10</v>
      </c>
      <c r="L225" s="19">
        <v>10</v>
      </c>
      <c r="M225" s="19">
        <v>10</v>
      </c>
      <c r="N225" s="20">
        <v>4</v>
      </c>
      <c r="O225" s="20">
        <f>IF(B225=[1]data!$B$2,D225*0.7+E225*0.5+F225*0.2+G225*0.8+H225+I225*0.2+J225+K225*0.3+L225+M225*0.5+N225*0.2,IF(B225=[1]data!$B$3,D225*0.1+E225*0.4+F225*0.3+G225*0.1+H225+J225+K225*0.5+L225+M225*0.4,IF(B225=[1]data!$B$4,D225*0.6+E225*0.8+F225*0.7+G225+H225+J225+L225+N225,IF(B225=[1]data!$B$5,D225*0.7+E225*0.8+F225+I225*0.7+J225+L225,"zvolte typ stavby"))))</f>
        <v>42.5</v>
      </c>
      <c r="P225" s="21">
        <f>IF(B225=[1]data!$B$2,(O225*10)/6.4,IF(B225=[1]data!$B$3,(O225*10)/4.8,IF(B225=[1]data!$B$4,(O225*10)/7.1,IF(B225=[1]data!$B$5,(O225*10)/5.2,"zvolte typ stavby"))))</f>
        <v>66.40625</v>
      </c>
      <c r="Q225" s="22">
        <v>6196083.2999999998</v>
      </c>
      <c r="R225" s="47"/>
      <c r="S225" s="17"/>
      <c r="T225" s="1" t="s">
        <v>491</v>
      </c>
    </row>
    <row r="226" spans="1:20" ht="30" x14ac:dyDescent="0.25">
      <c r="A226" s="31" t="s">
        <v>268</v>
      </c>
      <c r="B226" s="17" t="s">
        <v>186</v>
      </c>
      <c r="C226" s="18" t="s">
        <v>195</v>
      </c>
      <c r="D226" s="19">
        <v>3</v>
      </c>
      <c r="E226" s="19">
        <v>0</v>
      </c>
      <c r="F226" s="19">
        <v>5</v>
      </c>
      <c r="G226" s="19">
        <v>6</v>
      </c>
      <c r="H226" s="19">
        <v>10</v>
      </c>
      <c r="I226" s="19">
        <v>10</v>
      </c>
      <c r="J226" s="19">
        <v>4</v>
      </c>
      <c r="K226" s="19">
        <v>10</v>
      </c>
      <c r="L226" s="19">
        <v>10</v>
      </c>
      <c r="M226" s="19">
        <v>10</v>
      </c>
      <c r="N226" s="20">
        <v>2</v>
      </c>
      <c r="O226" s="20">
        <f>IF(B226=[1]data!$B$2,D226*0.7+E226*0.5+F226*0.2+G226*0.8+H226+I226*0.2+J226+K226*0.3+L226+M226*0.5+N226*0.2,IF(B226=[1]data!$B$3,D226*0.1+E226*0.4+F226*0.3+G226*0.1+H226+J226+K226*0.5+L226+M226*0.4,IF(B226=[1]data!$B$4,D226*0.6+E226*0.8+F226*0.7+G226+H226+J226+L226+N226,IF(B226=[1]data!$B$5,D226*0.7+E226*0.8+F226+I226*0.7+J226+L226,"zvolte typ stavby"))))</f>
        <v>42.3</v>
      </c>
      <c r="P226" s="21">
        <f>IF(B226=[1]data!$B$2,(O226*10)/6.4,IF(B226=[1]data!$B$3,(O226*10)/4.8,IF(B226=[1]data!$B$4,(O226*10)/7.1,IF(B226=[1]data!$B$5,(O226*10)/5.2,"zvolte typ stavby"))))</f>
        <v>66.09375</v>
      </c>
      <c r="Q226" s="41">
        <v>10303883.02</v>
      </c>
      <c r="R226" s="23" t="s">
        <v>84</v>
      </c>
      <c r="S226" s="17"/>
      <c r="T226" s="1" t="s">
        <v>484</v>
      </c>
    </row>
    <row r="227" spans="1:20" ht="30" x14ac:dyDescent="0.25">
      <c r="A227" s="31" t="s">
        <v>269</v>
      </c>
      <c r="B227" s="17" t="s">
        <v>186</v>
      </c>
      <c r="C227" s="18" t="s">
        <v>188</v>
      </c>
      <c r="D227" s="19">
        <v>2</v>
      </c>
      <c r="E227" s="19">
        <v>10</v>
      </c>
      <c r="F227" s="19">
        <v>5</v>
      </c>
      <c r="G227" s="19">
        <v>6</v>
      </c>
      <c r="H227" s="19">
        <v>6</v>
      </c>
      <c r="I227" s="19">
        <v>10</v>
      </c>
      <c r="J227" s="19">
        <v>4</v>
      </c>
      <c r="K227" s="19">
        <v>10</v>
      </c>
      <c r="L227" s="19">
        <v>10</v>
      </c>
      <c r="M227" s="19">
        <v>10</v>
      </c>
      <c r="N227" s="20">
        <v>0</v>
      </c>
      <c r="O227" s="20">
        <f>IF(B227=[1]data!$B$2,D227*0.7+E227*0.5+F227*0.2+G227*0.8+H227+I227*0.2+J227+K227*0.3+L227+M227*0.5+N227*0.2,IF(B227=[1]data!$B$3,D227*0.1+E227*0.4+F227*0.3+G227*0.1+H227+J227+K227*0.5+L227+M227*0.4,IF(B227=[1]data!$B$4,D227*0.6+E227*0.8+F227*0.7+G227+H227+J227+L227+N227,IF(B227=[1]data!$B$5,D227*0.7+E227*0.8+F227+I227*0.7+J227+L227,"zvolte typ stavby"))))</f>
        <v>42.2</v>
      </c>
      <c r="P227" s="21">
        <f>IF(B227=[1]data!$B$2,(O227*10)/6.4,IF(B227=[1]data!$B$3,(O227*10)/4.8,IF(B227=[1]data!$B$4,(O227*10)/7.1,IF(B227=[1]data!$B$5,(O227*10)/5.2,"zvolte typ stavby"))))</f>
        <v>65.9375</v>
      </c>
      <c r="Q227" s="41">
        <v>16284426.689999999</v>
      </c>
      <c r="R227" s="23" t="s">
        <v>84</v>
      </c>
      <c r="S227" s="17"/>
      <c r="T227" s="1" t="s">
        <v>492</v>
      </c>
    </row>
    <row r="228" spans="1:20" ht="30" x14ac:dyDescent="0.25">
      <c r="A228" s="54" t="s">
        <v>270</v>
      </c>
      <c r="B228" s="17" t="s">
        <v>186</v>
      </c>
      <c r="C228" s="18" t="s">
        <v>195</v>
      </c>
      <c r="D228" s="19">
        <v>1</v>
      </c>
      <c r="E228" s="19">
        <v>0</v>
      </c>
      <c r="F228" s="19">
        <v>5</v>
      </c>
      <c r="G228" s="19">
        <v>10</v>
      </c>
      <c r="H228" s="19">
        <v>10</v>
      </c>
      <c r="I228" s="19">
        <v>10</v>
      </c>
      <c r="J228" s="19">
        <v>4</v>
      </c>
      <c r="K228" s="19">
        <v>0</v>
      </c>
      <c r="L228" s="19">
        <v>10</v>
      </c>
      <c r="M228" s="19">
        <v>10</v>
      </c>
      <c r="N228" s="20">
        <v>7</v>
      </c>
      <c r="O228" s="20">
        <f>IF(B228=[1]data!$B$2,D228*0.7+E228*0.5+F228*0.2+G228*0.8+H228+I228*0.2+J228+K228*0.3+L228+M228*0.5+N228*0.2,IF(B228=[1]data!$B$3,D228*0.1+E228*0.4+F228*0.3+G228*0.1+H228+J228+K228*0.5+L228+M228*0.4,IF(B228=[1]data!$B$4,D228*0.6+E228*0.8+F228*0.7+G228+H228+J228+L228+N228,IF(B228=[1]data!$B$5,D228*0.7+E228*0.8+F228+I228*0.7+J228+L228,"zvolte typ stavby"))))</f>
        <v>42.1</v>
      </c>
      <c r="P228" s="21">
        <f>IF(B228=[1]data!$B$2,(O228*10)/6.4,IF(B228=[1]data!$B$3,(O228*10)/4.8,IF(B228=[1]data!$B$4,(O228*10)/7.1,IF(B228=[1]data!$B$5,(O228*10)/5.2,"zvolte typ stavby"))))</f>
        <v>65.78125</v>
      </c>
      <c r="Q228" s="41">
        <v>39098748.509999998</v>
      </c>
      <c r="R228" s="23" t="s">
        <v>84</v>
      </c>
      <c r="S228" s="17"/>
      <c r="T228" s="1" t="s">
        <v>480</v>
      </c>
    </row>
    <row r="229" spans="1:20" ht="30" x14ac:dyDescent="0.25">
      <c r="A229" s="52" t="s">
        <v>271</v>
      </c>
      <c r="B229" s="17" t="s">
        <v>186</v>
      </c>
      <c r="C229" s="18" t="s">
        <v>195</v>
      </c>
      <c r="D229" s="19">
        <v>1</v>
      </c>
      <c r="E229" s="19">
        <v>0</v>
      </c>
      <c r="F229" s="19">
        <v>5</v>
      </c>
      <c r="G229" s="19">
        <v>10</v>
      </c>
      <c r="H229" s="19">
        <v>10</v>
      </c>
      <c r="I229" s="19">
        <v>10</v>
      </c>
      <c r="J229" s="19">
        <v>4</v>
      </c>
      <c r="K229" s="19">
        <v>0</v>
      </c>
      <c r="L229" s="19">
        <v>10</v>
      </c>
      <c r="M229" s="19">
        <v>10</v>
      </c>
      <c r="N229" s="20">
        <v>7</v>
      </c>
      <c r="O229" s="20">
        <f>IF(B229=[1]data!$B$2,D229*0.7+E229*0.5+F229*0.2+G229*0.8+H229+I229*0.2+J229+K229*0.3+L229+M229*0.5+N229*0.2,IF(B229=[1]data!$B$3,D229*0.1+E229*0.4+F229*0.3+G229*0.1+H229+J229+K229*0.5+L229+M229*0.4,IF(B229=[1]data!$B$4,D229*0.6+E229*0.8+F229*0.7+G229+H229+J229+L229+N229,IF(B229=[1]data!$B$5,D229*0.7+E229*0.8+F229+I229*0.7+J229+L229,"zvolte typ stavby"))))</f>
        <v>42.1</v>
      </c>
      <c r="P229" s="21">
        <f>IF(B229=[1]data!$B$2,(O229*10)/6.4,IF(B229=[1]data!$B$3,(O229*10)/4.8,IF(B229=[1]data!$B$4,(O229*10)/7.1,IF(B229=[1]data!$B$5,(O229*10)/5.2,"zvolte typ stavby"))))</f>
        <v>65.78125</v>
      </c>
      <c r="Q229" s="22">
        <v>5305430.6100000003</v>
      </c>
      <c r="R229" s="23"/>
      <c r="S229" s="17"/>
      <c r="T229" s="1" t="s">
        <v>480</v>
      </c>
    </row>
    <row r="230" spans="1:20" ht="30" x14ac:dyDescent="0.25">
      <c r="A230" s="42" t="s">
        <v>272</v>
      </c>
      <c r="B230" s="17" t="s">
        <v>186</v>
      </c>
      <c r="C230" s="18" t="s">
        <v>195</v>
      </c>
      <c r="D230" s="19">
        <v>1</v>
      </c>
      <c r="E230" s="19">
        <v>0</v>
      </c>
      <c r="F230" s="19">
        <v>5</v>
      </c>
      <c r="G230" s="19">
        <v>10</v>
      </c>
      <c r="H230" s="19">
        <v>10</v>
      </c>
      <c r="I230" s="19">
        <v>10</v>
      </c>
      <c r="J230" s="19">
        <v>4</v>
      </c>
      <c r="K230" s="19">
        <v>0</v>
      </c>
      <c r="L230" s="19">
        <v>10</v>
      </c>
      <c r="M230" s="19">
        <v>10</v>
      </c>
      <c r="N230" s="20">
        <v>7</v>
      </c>
      <c r="O230" s="20">
        <f>IF(B230=[1]data!$B$2,D230*0.7+E230*0.5+F230*0.2+G230*0.8+H230+I230*0.2+J230+K230*0.3+L230+M230*0.5+N230*0.2,IF(B230=[1]data!$B$3,D230*0.1+E230*0.4+F230*0.3+G230*0.1+H230+J230+K230*0.5+L230+M230*0.4,IF(B230=[1]data!$B$4,D230*0.6+E230*0.8+F230*0.7+G230+H230+J230+L230+N230,IF(B230=[1]data!$B$5,D230*0.7+E230*0.8+F230+I230*0.7+J230+L230,"zvolte typ stavby"))))</f>
        <v>42.1</v>
      </c>
      <c r="P230" s="21">
        <f>IF(B230=[1]data!$B$2,(O230*10)/6.4,IF(B230=[1]data!$B$3,(O230*10)/4.8,IF(B230=[1]data!$B$4,(O230*10)/7.1,IF(B230=[1]data!$B$5,(O230*10)/5.2,"zvolte typ stavby"))))</f>
        <v>65.78125</v>
      </c>
      <c r="Q230" s="22">
        <v>18612285.34</v>
      </c>
      <c r="R230" s="23"/>
      <c r="S230" s="17"/>
      <c r="T230" s="1" t="s">
        <v>482</v>
      </c>
    </row>
    <row r="231" spans="1:20" ht="30" x14ac:dyDescent="0.25">
      <c r="A231" s="42" t="s">
        <v>273</v>
      </c>
      <c r="B231" s="17" t="s">
        <v>186</v>
      </c>
      <c r="C231" s="18" t="s">
        <v>195</v>
      </c>
      <c r="D231" s="19">
        <v>1</v>
      </c>
      <c r="E231" s="19">
        <v>0</v>
      </c>
      <c r="F231" s="19">
        <v>5</v>
      </c>
      <c r="G231" s="19">
        <v>10</v>
      </c>
      <c r="H231" s="19">
        <v>10</v>
      </c>
      <c r="I231" s="19">
        <v>10</v>
      </c>
      <c r="J231" s="19">
        <v>4</v>
      </c>
      <c r="K231" s="19">
        <v>0</v>
      </c>
      <c r="L231" s="19">
        <v>10</v>
      </c>
      <c r="M231" s="19">
        <v>10</v>
      </c>
      <c r="N231" s="20">
        <v>7</v>
      </c>
      <c r="O231" s="20">
        <f>IF(B231=[1]data!$B$2,D231*0.7+E231*0.5+F231*0.2+G231*0.8+H231+I231*0.2+J231+K231*0.3+L231+M231*0.5+N231*0.2,IF(B231=[1]data!$B$3,D231*0.1+E231*0.4+F231*0.3+G231*0.1+H231+J231+K231*0.5+L231+M231*0.4,IF(B231=[1]data!$B$4,D231*0.6+E231*0.8+F231*0.7+G231+H231+J231+L231+N231,IF(B231=[1]data!$B$5,D231*0.7+E231*0.8+F231+I231*0.7+J231+L231,"zvolte typ stavby"))))</f>
        <v>42.1</v>
      </c>
      <c r="P231" s="21">
        <f>IF(B231=[1]data!$B$2,(O231*10)/6.4,IF(B231=[1]data!$B$3,(O231*10)/4.8,IF(B231=[1]data!$B$4,(O231*10)/7.1,IF(B231=[1]data!$B$5,(O231*10)/5.2,"zvolte typ stavby"))))</f>
        <v>65.78125</v>
      </c>
      <c r="Q231" s="22">
        <v>2677882.46</v>
      </c>
      <c r="R231" s="23"/>
      <c r="S231" s="17"/>
      <c r="T231" s="1" t="s">
        <v>491</v>
      </c>
    </row>
    <row r="232" spans="1:20" ht="30" x14ac:dyDescent="0.25">
      <c r="A232" s="49" t="s">
        <v>274</v>
      </c>
      <c r="B232" s="17" t="s">
        <v>186</v>
      </c>
      <c r="C232" s="18" t="s">
        <v>195</v>
      </c>
      <c r="D232" s="19">
        <v>1</v>
      </c>
      <c r="E232" s="19">
        <v>0</v>
      </c>
      <c r="F232" s="19">
        <v>5</v>
      </c>
      <c r="G232" s="19">
        <v>10</v>
      </c>
      <c r="H232" s="19">
        <v>10</v>
      </c>
      <c r="I232" s="19">
        <v>10</v>
      </c>
      <c r="J232" s="19">
        <v>4</v>
      </c>
      <c r="K232" s="19">
        <v>0</v>
      </c>
      <c r="L232" s="19">
        <v>10</v>
      </c>
      <c r="M232" s="19">
        <v>10</v>
      </c>
      <c r="N232" s="20">
        <v>7</v>
      </c>
      <c r="O232" s="20">
        <f>IF(B232=[1]data!$B$2,D232*0.7+E232*0.5+F232*0.2+G232*0.8+H232+I232*0.2+J232+K232*0.3+L232+M232*0.5+N232*0.2,IF(B232=[1]data!$B$3,D232*0.1+E232*0.4+F232*0.3+G232*0.1+H232+J232+K232*0.5+L232+M232*0.4,IF(B232=[1]data!$B$4,D232*0.6+E232*0.8+F232*0.7+G232+H232+J232+L232+N232,IF(B232=[1]data!$B$5,D232*0.7+E232*0.8+F232+I232*0.7+J232+L232,"zvolte typ stavby"))))</f>
        <v>42.1</v>
      </c>
      <c r="P232" s="21">
        <f>IF(B232=[1]data!$B$2,(O232*10)/6.4,IF(B232=[1]data!$B$3,(O232*10)/4.8,IF(B232=[1]data!$B$4,(O232*10)/7.1,IF(B232=[1]data!$B$5,(O232*10)/5.2,"zvolte typ stavby"))))</f>
        <v>65.78125</v>
      </c>
      <c r="Q232" s="41">
        <v>22213527.030000001</v>
      </c>
      <c r="R232" s="23" t="s">
        <v>84</v>
      </c>
      <c r="S232" s="17"/>
      <c r="T232" s="1" t="s">
        <v>491</v>
      </c>
    </row>
    <row r="233" spans="1:20" ht="30" x14ac:dyDescent="0.25">
      <c r="A233" s="43" t="s">
        <v>275</v>
      </c>
      <c r="B233" s="17" t="s">
        <v>186</v>
      </c>
      <c r="C233" s="18" t="s">
        <v>188</v>
      </c>
      <c r="D233" s="19">
        <v>2</v>
      </c>
      <c r="E233" s="19">
        <v>10</v>
      </c>
      <c r="F233" s="19">
        <v>9</v>
      </c>
      <c r="G233" s="19">
        <v>6</v>
      </c>
      <c r="H233" s="19">
        <v>6</v>
      </c>
      <c r="I233" s="19">
        <v>1</v>
      </c>
      <c r="J233" s="19">
        <v>7</v>
      </c>
      <c r="K233" s="19">
        <v>0</v>
      </c>
      <c r="L233" s="19">
        <v>10</v>
      </c>
      <c r="M233" s="19">
        <v>10</v>
      </c>
      <c r="N233" s="20">
        <v>4</v>
      </c>
      <c r="O233" s="20">
        <f>IF(B233=[1]data!$B$2,D233*0.7+E233*0.5+F233*0.2+G233*0.8+H233+I233*0.2+J233+K233*0.3+L233+M233*0.5+N233*0.2,IF(B233=[1]data!$B$3,D233*0.1+E233*0.4+F233*0.3+G233*0.1+H233+J233+K233*0.5+L233+M233*0.4,IF(B233=[1]data!$B$4,D233*0.6+E233*0.8+F233*0.7+G233+H233+J233+L233+N233,IF(B233=[1]data!$B$5,D233*0.7+E233*0.8+F233+I233*0.7+J233+L233,"zvolte typ stavby"))))</f>
        <v>42</v>
      </c>
      <c r="P233" s="21">
        <f>IF(B233=[1]data!$B$2,(O233*10)/6.4,IF(B233=[1]data!$B$3,(O233*10)/4.8,IF(B233=[1]data!$B$4,(O233*10)/7.1,IF(B233=[1]data!$B$5,(O233*10)/5.2,"zvolte typ stavby"))))</f>
        <v>65.625</v>
      </c>
      <c r="Q233" s="22"/>
      <c r="R233" s="23"/>
      <c r="S233" s="17"/>
      <c r="T233" s="1" t="s">
        <v>482</v>
      </c>
    </row>
    <row r="234" spans="1:20" ht="30" x14ac:dyDescent="0.25">
      <c r="A234" s="16" t="s">
        <v>276</v>
      </c>
      <c r="B234" s="17" t="s">
        <v>186</v>
      </c>
      <c r="C234" s="18" t="s">
        <v>188</v>
      </c>
      <c r="D234" s="19">
        <v>2</v>
      </c>
      <c r="E234" s="19">
        <v>10</v>
      </c>
      <c r="F234" s="19">
        <v>5</v>
      </c>
      <c r="G234" s="19">
        <v>3</v>
      </c>
      <c r="H234" s="19">
        <v>10</v>
      </c>
      <c r="I234" s="19">
        <v>10</v>
      </c>
      <c r="J234" s="19">
        <v>4</v>
      </c>
      <c r="K234" s="19">
        <v>0</v>
      </c>
      <c r="L234" s="19">
        <v>10</v>
      </c>
      <c r="M234" s="19">
        <v>10</v>
      </c>
      <c r="N234" s="20">
        <v>4</v>
      </c>
      <c r="O234" s="20">
        <f>IF(B234=[1]data!$B$2,D234*0.7+E234*0.5+F234*0.2+G234*0.8+H234+I234*0.2+J234+K234*0.3+L234+M234*0.5+N234*0.2,IF(B234=[1]data!$B$3,D234*0.1+E234*0.4+F234*0.3+G234*0.1+H234+J234+K234*0.5+L234+M234*0.4,IF(B234=[1]data!$B$4,D234*0.6+E234*0.8+F234*0.7+G234+H234+J234+L234+N234,IF(B234=[1]data!$B$5,D234*0.7+E234*0.8+F234+I234*0.7+J234+L234,"zvolte typ stavby"))))</f>
        <v>41.599999999999994</v>
      </c>
      <c r="P234" s="21">
        <f>IF(B234=[1]data!$B$2,(O234*10)/6.4,IF(B234=[1]data!$B$3,(O234*10)/4.8,IF(B234=[1]data!$B$4,(O234*10)/7.1,IF(B234=[1]data!$B$5,(O234*10)/5.2,"zvolte typ stavby"))))</f>
        <v>64.999999999999986</v>
      </c>
      <c r="Q234" s="22">
        <v>11989839.93</v>
      </c>
      <c r="R234" s="23" t="s">
        <v>92</v>
      </c>
      <c r="S234" s="17" t="s">
        <v>277</v>
      </c>
      <c r="T234" s="1" t="s">
        <v>482</v>
      </c>
    </row>
    <row r="235" spans="1:20" ht="30" x14ac:dyDescent="0.25">
      <c r="A235" s="52" t="s">
        <v>278</v>
      </c>
      <c r="B235" s="17" t="s">
        <v>186</v>
      </c>
      <c r="C235" s="18" t="s">
        <v>195</v>
      </c>
      <c r="D235" s="19">
        <v>1</v>
      </c>
      <c r="E235" s="19">
        <v>0</v>
      </c>
      <c r="F235" s="19">
        <v>5</v>
      </c>
      <c r="G235" s="19">
        <v>10</v>
      </c>
      <c r="H235" s="19">
        <v>10</v>
      </c>
      <c r="I235" s="19">
        <v>10</v>
      </c>
      <c r="J235" s="19">
        <v>4</v>
      </c>
      <c r="K235" s="19">
        <v>0</v>
      </c>
      <c r="L235" s="19">
        <v>10</v>
      </c>
      <c r="M235" s="19">
        <v>10</v>
      </c>
      <c r="N235" s="20">
        <v>4</v>
      </c>
      <c r="O235" s="20">
        <f>IF(B235=[1]data!$B$2,D235*0.7+E235*0.5+F235*0.2+G235*0.8+H235+I235*0.2+J235+K235*0.3+L235+M235*0.5+N235*0.2,IF(B235=[1]data!$B$3,D235*0.1+E235*0.4+F235*0.3+G235*0.1+H235+J235+K235*0.5+L235+M235*0.4,IF(B235=[1]data!$B$4,D235*0.6+E235*0.8+F235*0.7+G235+H235+J235+L235+N235,IF(B235=[1]data!$B$5,D235*0.7+E235*0.8+F235+I235*0.7+J235+L235,"zvolte typ stavby"))))</f>
        <v>41.5</v>
      </c>
      <c r="P235" s="21">
        <f>IF(B235=[1]data!$B$2,(O235*10)/6.4,IF(B235=[1]data!$B$3,(O235*10)/4.8,IF(B235=[1]data!$B$4,(O235*10)/7.1,IF(B235=[1]data!$B$5,(O235*10)/5.2,"zvolte typ stavby"))))</f>
        <v>64.84375</v>
      </c>
      <c r="Q235" s="22">
        <v>10042564.4</v>
      </c>
      <c r="R235" s="23"/>
      <c r="S235" s="17"/>
      <c r="T235" s="1" t="s">
        <v>482</v>
      </c>
    </row>
    <row r="236" spans="1:20" ht="30" x14ac:dyDescent="0.25">
      <c r="A236" s="54" t="s">
        <v>279</v>
      </c>
      <c r="B236" s="17" t="s">
        <v>186</v>
      </c>
      <c r="C236" s="18" t="s">
        <v>195</v>
      </c>
      <c r="D236" s="19">
        <v>1</v>
      </c>
      <c r="E236" s="19">
        <v>0</v>
      </c>
      <c r="F236" s="19">
        <v>5</v>
      </c>
      <c r="G236" s="19">
        <v>10</v>
      </c>
      <c r="H236" s="19">
        <v>10</v>
      </c>
      <c r="I236" s="19">
        <v>10</v>
      </c>
      <c r="J236" s="19">
        <v>4</v>
      </c>
      <c r="K236" s="19">
        <v>0</v>
      </c>
      <c r="L236" s="19">
        <v>10</v>
      </c>
      <c r="M236" s="19">
        <v>10</v>
      </c>
      <c r="N236" s="20">
        <v>4</v>
      </c>
      <c r="O236" s="20">
        <f>IF(B236=[1]data!$B$2,D236*0.7+E236*0.5+F236*0.2+G236*0.8+H236+I236*0.2+J236+K236*0.3+L236+M236*0.5+N236*0.2,IF(B236=[1]data!$B$3,D236*0.1+E236*0.4+F236*0.3+G236*0.1+H236+J236+K236*0.5+L236+M236*0.4,IF(B236=[1]data!$B$4,D236*0.6+E236*0.8+F236*0.7+G236+H236+J236+L236+N236,IF(B236=[1]data!$B$5,D236*0.7+E236*0.8+F236+I236*0.7+J236+L236,"zvolte typ stavby"))))</f>
        <v>41.5</v>
      </c>
      <c r="P236" s="21">
        <f>IF(B236=[1]data!$B$2,(O236*10)/6.4,IF(B236=[1]data!$B$3,(O236*10)/4.8,IF(B236=[1]data!$B$4,(O236*10)/7.1,IF(B236=[1]data!$B$5,(O236*10)/5.2,"zvolte typ stavby"))))</f>
        <v>64.84375</v>
      </c>
      <c r="Q236" s="41">
        <v>9574247.2100000009</v>
      </c>
      <c r="R236" s="23" t="s">
        <v>84</v>
      </c>
      <c r="S236" s="17"/>
      <c r="T236" s="1" t="s">
        <v>482</v>
      </c>
    </row>
    <row r="237" spans="1:20" ht="30" x14ac:dyDescent="0.25">
      <c r="A237" s="52" t="s">
        <v>280</v>
      </c>
      <c r="B237" s="17" t="s">
        <v>186</v>
      </c>
      <c r="C237" s="18" t="s">
        <v>195</v>
      </c>
      <c r="D237" s="19">
        <v>1</v>
      </c>
      <c r="E237" s="19">
        <v>0</v>
      </c>
      <c r="F237" s="19">
        <v>5</v>
      </c>
      <c r="G237" s="19">
        <v>10</v>
      </c>
      <c r="H237" s="19">
        <v>10</v>
      </c>
      <c r="I237" s="19">
        <v>10</v>
      </c>
      <c r="J237" s="19">
        <v>4</v>
      </c>
      <c r="K237" s="19">
        <v>0</v>
      </c>
      <c r="L237" s="19">
        <v>10</v>
      </c>
      <c r="M237" s="19">
        <v>10</v>
      </c>
      <c r="N237" s="20">
        <v>4</v>
      </c>
      <c r="O237" s="20">
        <f>IF(B237=[1]data!$B$2,D237*0.7+E237*0.5+F237*0.2+G237*0.8+H237+I237*0.2+J237+K237*0.3+L237+M237*0.5+N237*0.2,IF(B237=[1]data!$B$3,D237*0.1+E237*0.4+F237*0.3+G237*0.1+H237+J237+K237*0.5+L237+M237*0.4,IF(B237=[1]data!$B$4,D237*0.6+E237*0.8+F237*0.7+G237+H237+J237+L237+N237,IF(B237=[1]data!$B$5,D237*0.7+E237*0.8+F237+I237*0.7+J237+L237,"zvolte typ stavby"))))</f>
        <v>41.5</v>
      </c>
      <c r="P237" s="21">
        <f>IF(B237=[1]data!$B$2,(O237*10)/6.4,IF(B237=[1]data!$B$3,(O237*10)/4.8,IF(B237=[1]data!$B$4,(O237*10)/7.1,IF(B237=[1]data!$B$5,(O237*10)/5.2,"zvolte typ stavby"))))</f>
        <v>64.84375</v>
      </c>
      <c r="Q237" s="22">
        <v>13954121.720000001</v>
      </c>
      <c r="R237" s="23"/>
      <c r="S237" s="17"/>
      <c r="T237" s="1" t="s">
        <v>482</v>
      </c>
    </row>
    <row r="238" spans="1:20" ht="30" x14ac:dyDescent="0.25">
      <c r="A238" s="42" t="s">
        <v>281</v>
      </c>
      <c r="B238" s="17" t="s">
        <v>186</v>
      </c>
      <c r="C238" s="18" t="s">
        <v>195</v>
      </c>
      <c r="D238" s="19">
        <v>1</v>
      </c>
      <c r="E238" s="19">
        <v>0</v>
      </c>
      <c r="F238" s="19">
        <v>5</v>
      </c>
      <c r="G238" s="19">
        <v>10</v>
      </c>
      <c r="H238" s="19">
        <v>10</v>
      </c>
      <c r="I238" s="19">
        <v>10</v>
      </c>
      <c r="J238" s="19">
        <v>4</v>
      </c>
      <c r="K238" s="19">
        <v>0</v>
      </c>
      <c r="L238" s="19">
        <v>10</v>
      </c>
      <c r="M238" s="19">
        <v>10</v>
      </c>
      <c r="N238" s="20">
        <v>4</v>
      </c>
      <c r="O238" s="20">
        <f>IF(B238=[1]data!$B$2,D238*0.7+E238*0.5+F238*0.2+G238*0.8+H238+I238*0.2+J238+K238*0.3+L238+M238*0.5+N238*0.2,IF(B238=[1]data!$B$3,D238*0.1+E238*0.4+F238*0.3+G238*0.1+H238+J238+K238*0.5+L238+M238*0.4,IF(B238=[1]data!$B$4,D238*0.6+E238*0.8+F238*0.7+G238+H238+J238+L238+N238,IF(B238=[1]data!$B$5,D238*0.7+E238*0.8+F238+I238*0.7+J238+L238,"zvolte typ stavby"))))</f>
        <v>41.5</v>
      </c>
      <c r="P238" s="21">
        <f>IF(B238=[1]data!$B$2,(O238*10)/6.4,IF(B238=[1]data!$B$3,(O238*10)/4.8,IF(B238=[1]data!$B$4,(O238*10)/7.1,IF(B238=[1]data!$B$5,(O238*10)/5.2,"zvolte typ stavby"))))</f>
        <v>64.84375</v>
      </c>
      <c r="Q238" s="22">
        <v>8930080.7200000007</v>
      </c>
      <c r="R238" s="23"/>
      <c r="S238" s="17"/>
      <c r="T238" s="1" t="s">
        <v>482</v>
      </c>
    </row>
    <row r="239" spans="1:20" ht="30" x14ac:dyDescent="0.25">
      <c r="A239" s="42" t="s">
        <v>282</v>
      </c>
      <c r="B239" s="17" t="s">
        <v>186</v>
      </c>
      <c r="C239" s="18" t="s">
        <v>195</v>
      </c>
      <c r="D239" s="19">
        <v>1</v>
      </c>
      <c r="E239" s="19">
        <v>0</v>
      </c>
      <c r="F239" s="19">
        <v>5</v>
      </c>
      <c r="G239" s="19">
        <v>10</v>
      </c>
      <c r="H239" s="19">
        <v>10</v>
      </c>
      <c r="I239" s="19">
        <v>10</v>
      </c>
      <c r="J239" s="19">
        <v>4</v>
      </c>
      <c r="K239" s="19">
        <v>0</v>
      </c>
      <c r="L239" s="19">
        <v>10</v>
      </c>
      <c r="M239" s="19">
        <v>10</v>
      </c>
      <c r="N239" s="20">
        <v>4</v>
      </c>
      <c r="O239" s="20">
        <f>IF(B239=[1]data!$B$2,D239*0.7+E239*0.5+F239*0.2+G239*0.8+H239+I239*0.2+J239+K239*0.3+L239+M239*0.5+N239*0.2,IF(B239=[1]data!$B$3,D239*0.1+E239*0.4+F239*0.3+G239*0.1+H239+J239+K239*0.5+L239+M239*0.4,IF(B239=[1]data!$B$4,D239*0.6+E239*0.8+F239*0.7+G239+H239+J239+L239+N239,IF(B239=[1]data!$B$5,D239*0.7+E239*0.8+F239+I239*0.7+J239+L239,"zvolte typ stavby"))))</f>
        <v>41.5</v>
      </c>
      <c r="P239" s="21">
        <f>IF(B239=[1]data!$B$2,(O239*10)/6.4,IF(B239=[1]data!$B$3,(O239*10)/4.8,IF(B239=[1]data!$B$4,(O239*10)/7.1,IF(B239=[1]data!$B$5,(O239*10)/5.2,"zvolte typ stavby"))))</f>
        <v>64.84375</v>
      </c>
      <c r="Q239" s="22">
        <v>13333086.32</v>
      </c>
      <c r="R239" s="23"/>
      <c r="S239" s="17"/>
      <c r="T239" s="1" t="s">
        <v>482</v>
      </c>
    </row>
    <row r="240" spans="1:20" ht="30" x14ac:dyDescent="0.25">
      <c r="A240" s="42" t="s">
        <v>283</v>
      </c>
      <c r="B240" s="17" t="s">
        <v>186</v>
      </c>
      <c r="C240" s="18" t="s">
        <v>195</v>
      </c>
      <c r="D240" s="19">
        <v>1</v>
      </c>
      <c r="E240" s="19">
        <v>0</v>
      </c>
      <c r="F240" s="19">
        <v>5</v>
      </c>
      <c r="G240" s="19">
        <v>10</v>
      </c>
      <c r="H240" s="19">
        <v>10</v>
      </c>
      <c r="I240" s="19">
        <v>10</v>
      </c>
      <c r="J240" s="19">
        <v>4</v>
      </c>
      <c r="K240" s="19">
        <v>0</v>
      </c>
      <c r="L240" s="19">
        <v>10</v>
      </c>
      <c r="M240" s="19">
        <v>10</v>
      </c>
      <c r="N240" s="20">
        <v>4</v>
      </c>
      <c r="O240" s="20">
        <f>IF(B240=[1]data!$B$2,D240*0.7+E240*0.5+F240*0.2+G240*0.8+H240+I240*0.2+J240+K240*0.3+L240+M240*0.5+N240*0.2,IF(B240=[1]data!$B$3,D240*0.1+E240*0.4+F240*0.3+G240*0.1+H240+J240+K240*0.5+L240+M240*0.4,IF(B240=[1]data!$B$4,D240*0.6+E240*0.8+F240*0.7+G240+H240+J240+L240+N240,IF(B240=[1]data!$B$5,D240*0.7+E240*0.8+F240+I240*0.7+J240+L240,"zvolte typ stavby"))))</f>
        <v>41.5</v>
      </c>
      <c r="P240" s="21">
        <f>IF(B240=[1]data!$B$2,(O240*10)/6.4,IF(B240=[1]data!$B$3,(O240*10)/4.8,IF(B240=[1]data!$B$4,(O240*10)/7.1,IF(B240=[1]data!$B$5,(O240*10)/5.2,"zvolte typ stavby"))))</f>
        <v>64.84375</v>
      </c>
      <c r="Q240" s="22">
        <v>6356463.3600000003</v>
      </c>
      <c r="R240" s="23"/>
      <c r="S240" s="17"/>
      <c r="T240" s="1" t="s">
        <v>491</v>
      </c>
    </row>
    <row r="241" spans="1:20" ht="30" x14ac:dyDescent="0.25">
      <c r="A241" s="16" t="s">
        <v>284</v>
      </c>
      <c r="B241" s="17" t="s">
        <v>186</v>
      </c>
      <c r="C241" s="18" t="s">
        <v>188</v>
      </c>
      <c r="D241" s="19">
        <v>3</v>
      </c>
      <c r="E241" s="19">
        <v>10</v>
      </c>
      <c r="F241" s="19">
        <v>10</v>
      </c>
      <c r="G241" s="19">
        <v>3</v>
      </c>
      <c r="H241" s="19">
        <v>10</v>
      </c>
      <c r="I241" s="19">
        <v>10</v>
      </c>
      <c r="J241" s="19">
        <v>4</v>
      </c>
      <c r="K241" s="19">
        <v>0</v>
      </c>
      <c r="L241" s="19">
        <v>8</v>
      </c>
      <c r="M241" s="19">
        <v>10</v>
      </c>
      <c r="N241" s="20">
        <v>4</v>
      </c>
      <c r="O241" s="20">
        <f>IF(B241=[1]data!$B$2,D241*0.7+E241*0.5+F241*0.2+G241*0.8+H241+I241*0.2+J241+K241*0.3+L241+M241*0.5+N241*0.2,IF(B241=[1]data!$B$3,D241*0.1+E241*0.4+F241*0.3+G241*0.1+H241+J241+K241*0.5+L241+M241*0.4,IF(B241=[1]data!$B$4,D241*0.6+E241*0.8+F241*0.7+G241+H241+J241+L241+N241,IF(B241=[1]data!$B$5,D241*0.7+E241*0.8+F241+I241*0.7+J241+L241,"zvolte typ stavby"))))</f>
        <v>41.3</v>
      </c>
      <c r="P241" s="21">
        <f>IF(B241=[1]data!$B$2,(O241*10)/6.4,IF(B241=[1]data!$B$3,(O241*10)/4.8,IF(B241=[1]data!$B$4,(O241*10)/7.1,IF(B241=[1]data!$B$5,(O241*10)/5.2,"zvolte typ stavby"))))</f>
        <v>64.53125</v>
      </c>
      <c r="Q241" s="22">
        <v>50000000</v>
      </c>
      <c r="R241" s="23"/>
      <c r="S241" s="17"/>
      <c r="T241" s="1" t="s">
        <v>494</v>
      </c>
    </row>
    <row r="242" spans="1:20" ht="30" x14ac:dyDescent="0.25">
      <c r="A242" s="16" t="s">
        <v>285</v>
      </c>
      <c r="B242" s="17" t="s">
        <v>186</v>
      </c>
      <c r="C242" s="18" t="s">
        <v>188</v>
      </c>
      <c r="D242" s="19">
        <v>5</v>
      </c>
      <c r="E242" s="19">
        <v>10</v>
      </c>
      <c r="F242" s="19">
        <v>10</v>
      </c>
      <c r="G242" s="19">
        <v>6</v>
      </c>
      <c r="H242" s="19">
        <v>10</v>
      </c>
      <c r="I242" s="19">
        <v>10</v>
      </c>
      <c r="J242" s="19">
        <v>7</v>
      </c>
      <c r="K242" s="19">
        <v>0</v>
      </c>
      <c r="L242" s="19">
        <v>2</v>
      </c>
      <c r="M242" s="19">
        <v>10</v>
      </c>
      <c r="N242" s="20">
        <v>0</v>
      </c>
      <c r="O242" s="20">
        <f>IF(B242=[1]data!$B$2,D242*0.7+E242*0.5+F242*0.2+G242*0.8+H242+I242*0.2+J242+K242*0.3+L242+M242*0.5+N242*0.2,IF(B242=[1]data!$B$3,D242*0.1+E242*0.4+F242*0.3+G242*0.1+H242+J242+K242*0.5+L242+M242*0.4,IF(B242=[1]data!$B$4,D242*0.6+E242*0.8+F242*0.7+G242+H242+J242+L242+N242,IF(B242=[1]data!$B$5,D242*0.7+E242*0.8+F242+I242*0.7+J242+L242,"zvolte typ stavby"))))</f>
        <v>41.3</v>
      </c>
      <c r="P242" s="21">
        <f>IF(B242=[1]data!$B$2,(O242*10)/6.4,IF(B242=[1]data!$B$3,(O242*10)/4.8,IF(B242=[1]data!$B$4,(O242*10)/7.1,IF(B242=[1]data!$B$5,(O242*10)/5.2,"zvolte typ stavby"))))</f>
        <v>64.53125</v>
      </c>
      <c r="Q242" s="22">
        <v>42350000</v>
      </c>
      <c r="R242" s="23"/>
      <c r="S242" s="17"/>
      <c r="T242" s="1" t="s">
        <v>490</v>
      </c>
    </row>
    <row r="243" spans="1:20" ht="30" x14ac:dyDescent="0.25">
      <c r="A243" s="42" t="s">
        <v>286</v>
      </c>
      <c r="B243" s="17" t="s">
        <v>186</v>
      </c>
      <c r="C243" s="18" t="s">
        <v>195</v>
      </c>
      <c r="D243" s="19">
        <v>1</v>
      </c>
      <c r="E243" s="19">
        <v>0</v>
      </c>
      <c r="F243" s="19">
        <v>5</v>
      </c>
      <c r="G243" s="19">
        <v>10</v>
      </c>
      <c r="H243" s="19">
        <v>10</v>
      </c>
      <c r="I243" s="19">
        <v>10</v>
      </c>
      <c r="J243" s="19">
        <v>4</v>
      </c>
      <c r="K243" s="19">
        <v>0</v>
      </c>
      <c r="L243" s="19">
        <v>10</v>
      </c>
      <c r="M243" s="19">
        <v>10</v>
      </c>
      <c r="N243" s="20">
        <v>2</v>
      </c>
      <c r="O243" s="20">
        <f>IF(B243=[1]data!$B$2,D243*0.7+E243*0.5+F243*0.2+G243*0.8+H243+I243*0.2+J243+K243*0.3+L243+M243*0.5+N243*0.2,IF(B243=[1]data!$B$3,D243*0.1+E243*0.4+F243*0.3+G243*0.1+H243+J243+K243*0.5+L243+M243*0.4,IF(B243=[1]data!$B$4,D243*0.6+E243*0.8+F243*0.7+G243+H243+J243+L243+N243,IF(B243=[1]data!$B$5,D243*0.7+E243*0.8+F243+I243*0.7+J243+L243,"zvolte typ stavby"))))</f>
        <v>41.1</v>
      </c>
      <c r="P243" s="21">
        <f>IF(B243=[1]data!$B$2,(O243*10)/6.4,IF(B243=[1]data!$B$3,(O243*10)/4.8,IF(B243=[1]data!$B$4,(O243*10)/7.1,IF(B243=[1]data!$B$5,(O243*10)/5.2,"zvolte typ stavby"))))</f>
        <v>64.21875</v>
      </c>
      <c r="Q243" s="22">
        <v>5888560.3499999996</v>
      </c>
      <c r="R243" s="23"/>
      <c r="S243" s="17"/>
      <c r="T243" s="1" t="s">
        <v>491</v>
      </c>
    </row>
    <row r="244" spans="1:20" ht="30" x14ac:dyDescent="0.25">
      <c r="A244" s="42" t="s">
        <v>287</v>
      </c>
      <c r="B244" s="28" t="s">
        <v>186</v>
      </c>
      <c r="C244" s="18" t="s">
        <v>195</v>
      </c>
      <c r="D244" s="29">
        <v>1</v>
      </c>
      <c r="E244" s="29">
        <v>0</v>
      </c>
      <c r="F244" s="29">
        <v>5</v>
      </c>
      <c r="G244" s="29">
        <v>6</v>
      </c>
      <c r="H244" s="29">
        <v>10</v>
      </c>
      <c r="I244" s="29">
        <v>10</v>
      </c>
      <c r="J244" s="29">
        <v>7</v>
      </c>
      <c r="K244" s="29">
        <v>0</v>
      </c>
      <c r="L244" s="29">
        <v>10</v>
      </c>
      <c r="M244" s="29">
        <v>10</v>
      </c>
      <c r="N244" s="38">
        <v>2</v>
      </c>
      <c r="O244" s="38">
        <f>IF(B244=[1]data!$B$2,D244*0.7+E244*0.5+F244*0.2+G244*0.8+H244+I244*0.2+J244+K244*0.3+L244+M244*0.5+N244*0.2,IF(B244=[1]data!$B$3,D244*0.1+E244*0.4+F244*0.3+G244*0.1+H244+J244+K244*0.5+L244+M244*0.4,IF(B244=[1]data!$B$4,D244*0.6+E244*0.8+F244*0.7+G244+H244+J244+L244+N244,IF(B244=[1]data!$B$5,D244*0.7+E244*0.8+F244+I244*0.7+J244+L244,"zvolte typ stavby"))))</f>
        <v>40.9</v>
      </c>
      <c r="P244" s="36">
        <f>IF(B244=[1]data!$B$2,(O244*10)/6.4,IF(B244=[1]data!$B$3,(O244*10)/4.8,IF(B244=[1]data!$B$4,(O244*10)/7.1,IF(B244=[1]data!$B$5,(O244*10)/5.2,"zvolte typ stavby"))))</f>
        <v>63.90625</v>
      </c>
      <c r="Q244" s="50">
        <v>1398644.6</v>
      </c>
      <c r="R244" s="55"/>
      <c r="S244" s="28"/>
      <c r="T244" s="1" t="s">
        <v>491</v>
      </c>
    </row>
    <row r="245" spans="1:20" ht="30" x14ac:dyDescent="0.25">
      <c r="A245" s="16" t="s">
        <v>288</v>
      </c>
      <c r="B245" s="17" t="s">
        <v>186</v>
      </c>
      <c r="C245" s="18" t="s">
        <v>188</v>
      </c>
      <c r="D245" s="19">
        <v>3</v>
      </c>
      <c r="E245" s="19">
        <v>10</v>
      </c>
      <c r="F245" s="19">
        <v>10</v>
      </c>
      <c r="G245" s="19">
        <v>6</v>
      </c>
      <c r="H245" s="19">
        <v>6</v>
      </c>
      <c r="I245" s="19">
        <v>10</v>
      </c>
      <c r="J245" s="19">
        <v>7</v>
      </c>
      <c r="K245" s="19">
        <v>0</v>
      </c>
      <c r="L245" s="19">
        <v>5</v>
      </c>
      <c r="M245" s="19">
        <v>10</v>
      </c>
      <c r="N245" s="20">
        <v>4</v>
      </c>
      <c r="O245" s="20">
        <f>IF(B245=[1]data!$B$2,D245*0.7+E245*0.5+F245*0.2+G245*0.8+H245+I245*0.2+J245+K245*0.3+L245+M245*0.5+N245*0.2,IF(B245=[1]data!$B$3,D245*0.1+E245*0.4+F245*0.3+G245*0.1+H245+J245+K245*0.5+L245+M245*0.4,IF(B245=[1]data!$B$4,D245*0.6+E245*0.8+F245*0.7+G245+H245+J245+L245+N245,IF(B245=[1]data!$B$5,D245*0.7+E245*0.8+F245+I245*0.7+J245+L245,"zvolte typ stavby"))))</f>
        <v>39.699999999999996</v>
      </c>
      <c r="P245" s="21">
        <f>IF(B245=[1]data!$B$2,(O245*10)/6.4,IF(B245=[1]data!$B$3,(O245*10)/4.8,IF(B245=[1]data!$B$4,(O245*10)/7.1,IF(B245=[1]data!$B$5,(O245*10)/5.2,"zvolte typ stavby"))))</f>
        <v>62.031249999999986</v>
      </c>
      <c r="Q245" s="22">
        <v>69000000</v>
      </c>
      <c r="R245" s="23"/>
      <c r="S245" s="17"/>
      <c r="T245" s="1" t="s">
        <v>497</v>
      </c>
    </row>
    <row r="246" spans="1:20" ht="30" x14ac:dyDescent="0.25">
      <c r="A246" s="16" t="s">
        <v>289</v>
      </c>
      <c r="B246" s="17" t="s">
        <v>186</v>
      </c>
      <c r="C246" s="18" t="s">
        <v>188</v>
      </c>
      <c r="D246" s="19">
        <v>4</v>
      </c>
      <c r="E246" s="19">
        <v>10</v>
      </c>
      <c r="F246" s="19">
        <v>5</v>
      </c>
      <c r="G246" s="19">
        <v>6</v>
      </c>
      <c r="H246" s="19">
        <v>6</v>
      </c>
      <c r="I246" s="19">
        <v>10</v>
      </c>
      <c r="J246" s="19">
        <v>4</v>
      </c>
      <c r="K246" s="19">
        <v>0</v>
      </c>
      <c r="L246" s="19">
        <v>8</v>
      </c>
      <c r="M246" s="19">
        <v>10</v>
      </c>
      <c r="N246" s="20">
        <v>10</v>
      </c>
      <c r="O246" s="20">
        <f>IF(B246=[1]data!$B$2,D246*0.7+E246*0.5+F246*0.2+G246*0.8+H246+I246*0.2+J246+K246*0.3+L246+M246*0.5+N246*0.2,IF(B246=[1]data!$B$3,D246*0.1+E246*0.4+F246*0.3+G246*0.1+H246+J246+K246*0.5+L246+M246*0.4,IF(B246=[1]data!$B$4,D246*0.6+E246*0.8+F246*0.7+G246+H246+J246+L246+N246,IF(B246=[1]data!$B$5,D246*0.7+E246*0.8+F246+I246*0.7+J246+L246,"zvolte typ stavby"))))</f>
        <v>40.6</v>
      </c>
      <c r="P246" s="21">
        <f>IF(B246=[1]data!$B$2,(O246*10)/6.4,IF(B246=[1]data!$B$3,(O246*10)/4.8,IF(B246=[1]data!$B$4,(O246*10)/7.1,IF(B246=[1]data!$B$5,(O246*10)/5.2,"zvolte typ stavby"))))</f>
        <v>63.4375</v>
      </c>
      <c r="Q246" s="22">
        <v>50000000</v>
      </c>
      <c r="R246" s="23"/>
      <c r="S246" s="17"/>
      <c r="T246" s="1" t="s">
        <v>484</v>
      </c>
    </row>
    <row r="247" spans="1:20" ht="30" x14ac:dyDescent="0.25">
      <c r="A247" s="16" t="s">
        <v>290</v>
      </c>
      <c r="B247" s="17" t="s">
        <v>186</v>
      </c>
      <c r="C247" s="18" t="s">
        <v>188</v>
      </c>
      <c r="D247" s="19">
        <v>7</v>
      </c>
      <c r="E247" s="19">
        <v>10</v>
      </c>
      <c r="F247" s="19">
        <v>10</v>
      </c>
      <c r="G247" s="19">
        <v>6</v>
      </c>
      <c r="H247" s="19">
        <v>10</v>
      </c>
      <c r="I247" s="19">
        <v>10</v>
      </c>
      <c r="J247" s="19">
        <v>7</v>
      </c>
      <c r="K247" s="19">
        <v>0</v>
      </c>
      <c r="L247" s="19">
        <v>5</v>
      </c>
      <c r="M247" s="19">
        <v>10</v>
      </c>
      <c r="N247" s="20">
        <v>10</v>
      </c>
      <c r="O247" s="20">
        <f>IF(B247=[1]data!$B$2,D247*0.7+E247*0.5+F247*0.2+G247*0.8+H247+I247*0.2+J247+K247*0.3+L247+M247*0.5+N247*0.2,IF(B247=[1]data!$B$3,D247*0.1+E247*0.4+F247*0.3+G247*0.1+H247+J247+K247*0.5+L247+M247*0.4,IF(B247=[1]data!$B$4,D247*0.6+E247*0.8+F247*0.7+G247+H247+J247+L247+N247,IF(B247=[1]data!$B$5,D247*0.7+E247*0.8+F247+I247*0.7+J247+L247,"zvolte typ stavby"))))</f>
        <v>47.7</v>
      </c>
      <c r="P247" s="21">
        <f>IF(B247=[1]data!$B$2,(O247*10)/6.4,IF(B247=[1]data!$B$3,(O247*10)/4.8,IF(B247=[1]data!$B$4,(O247*10)/7.1,IF(B247=[1]data!$B$5,(O247*10)/5.2,"zvolte typ stavby"))))</f>
        <v>74.53125</v>
      </c>
      <c r="Q247" s="22">
        <v>80000000</v>
      </c>
      <c r="R247" s="23"/>
      <c r="S247" s="17"/>
      <c r="T247" s="1" t="s">
        <v>497</v>
      </c>
    </row>
    <row r="248" spans="1:20" ht="30" x14ac:dyDescent="0.25">
      <c r="A248" s="42" t="s">
        <v>291</v>
      </c>
      <c r="B248" s="17" t="s">
        <v>186</v>
      </c>
      <c r="C248" s="18" t="s">
        <v>195</v>
      </c>
      <c r="D248" s="19">
        <v>1</v>
      </c>
      <c r="E248" s="19">
        <v>0</v>
      </c>
      <c r="F248" s="19">
        <v>5</v>
      </c>
      <c r="G248" s="19">
        <v>10</v>
      </c>
      <c r="H248" s="19">
        <v>10</v>
      </c>
      <c r="I248" s="19">
        <v>10</v>
      </c>
      <c r="J248" s="19">
        <v>2</v>
      </c>
      <c r="K248" s="19">
        <v>0</v>
      </c>
      <c r="L248" s="19">
        <v>10</v>
      </c>
      <c r="M248" s="19">
        <v>10</v>
      </c>
      <c r="N248" s="20">
        <v>7</v>
      </c>
      <c r="O248" s="20">
        <f>IF(B248=[1]data!$B$2,D248*0.7+E248*0.5+F248*0.2+G248*0.8+H248+I248*0.2+J248+K248*0.3+L248+M248*0.5+N248*0.2,IF(B248=[1]data!$B$3,D248*0.1+E248*0.4+F248*0.3+G248*0.1+H248+J248+K248*0.5+L248+M248*0.4,IF(B248=[1]data!$B$4,D248*0.6+E248*0.8+F248*0.7+G248+H248+J248+L248+N248,IF(B248=[1]data!$B$5,D248*0.7+E248*0.8+F248+I248*0.7+J248+L248,"zvolte typ stavby"))))</f>
        <v>40.1</v>
      </c>
      <c r="P248" s="21">
        <f>IF(B248=[1]data!$B$2,(O248*10)/6.4,IF(B248=[1]data!$B$3,(O248*10)/4.8,IF(B248=[1]data!$B$4,(O248*10)/7.1,IF(B248=[1]data!$B$5,(O248*10)/5.2,"zvolte typ stavby"))))</f>
        <v>62.65625</v>
      </c>
      <c r="Q248" s="22">
        <v>4509452.2</v>
      </c>
      <c r="R248" s="23"/>
      <c r="S248" s="17"/>
      <c r="T248" s="1" t="s">
        <v>491</v>
      </c>
    </row>
    <row r="249" spans="1:20" ht="30" x14ac:dyDescent="0.25">
      <c r="A249" s="42" t="s">
        <v>292</v>
      </c>
      <c r="B249" s="17" t="s">
        <v>186</v>
      </c>
      <c r="C249" s="18" t="s">
        <v>188</v>
      </c>
      <c r="D249" s="19">
        <v>3</v>
      </c>
      <c r="E249" s="19">
        <v>0</v>
      </c>
      <c r="F249" s="19">
        <v>10</v>
      </c>
      <c r="G249" s="19">
        <v>10</v>
      </c>
      <c r="H249" s="19">
        <v>10</v>
      </c>
      <c r="I249" s="19">
        <v>10</v>
      </c>
      <c r="J249" s="19">
        <v>7</v>
      </c>
      <c r="K249" s="19">
        <v>0</v>
      </c>
      <c r="L249" s="19">
        <v>2</v>
      </c>
      <c r="M249" s="19">
        <v>10</v>
      </c>
      <c r="N249" s="20">
        <v>10</v>
      </c>
      <c r="O249" s="20">
        <f>IF(B249=[1]data!$B$2,D249*0.7+E249*0.5+F249*0.2+G249*0.8+H249+I249*0.2+J249+K249*0.3+L249+M249*0.5+N249*0.2,IF(B249=[1]data!$B$3,D249*0.1+E249*0.4+F249*0.3+G249*0.1+H249+J249+K249*0.5+L249+M249*0.4,IF(B249=[1]data!$B$4,D249*0.6+E249*0.8+F249*0.7+G249+H249+J249+L249+N249,IF(B249=[1]data!$B$5,D249*0.7+E249*0.8+F249+I249*0.7+J249+L249,"zvolte typ stavby"))))</f>
        <v>40.1</v>
      </c>
      <c r="P249" s="21">
        <f>IF(B249=[1]data!$B$2,(O249*10)/6.4,IF(B249=[1]data!$B$3,(O249*10)/4.8,IF(B249=[1]data!$B$4,(O249*10)/7.1,IF(B249=[1]data!$B$5,(O249*10)/5.2,"zvolte typ stavby"))))</f>
        <v>62.65625</v>
      </c>
      <c r="Q249" s="22">
        <v>70000000</v>
      </c>
      <c r="R249" s="23"/>
      <c r="S249" s="17"/>
      <c r="T249" s="1" t="s">
        <v>482</v>
      </c>
    </row>
    <row r="250" spans="1:20" ht="30" x14ac:dyDescent="0.25">
      <c r="A250" s="16" t="s">
        <v>293</v>
      </c>
      <c r="B250" s="28" t="s">
        <v>186</v>
      </c>
      <c r="C250" s="18" t="s">
        <v>188</v>
      </c>
      <c r="D250" s="19">
        <v>2</v>
      </c>
      <c r="E250" s="19">
        <v>10</v>
      </c>
      <c r="F250" s="19">
        <v>10</v>
      </c>
      <c r="G250" s="19">
        <v>6</v>
      </c>
      <c r="H250" s="19">
        <v>6</v>
      </c>
      <c r="I250" s="29">
        <v>10</v>
      </c>
      <c r="J250" s="19">
        <v>4</v>
      </c>
      <c r="K250" s="19">
        <v>10</v>
      </c>
      <c r="L250" s="29">
        <v>5</v>
      </c>
      <c r="M250" s="19">
        <v>10</v>
      </c>
      <c r="N250" s="20">
        <v>4</v>
      </c>
      <c r="O250" s="20">
        <f>IF(B250=[1]data!$B$2,D250*0.7+E250*0.5+F250*0.2+G250*0.8+H250+I250*0.2+J250+K250*0.3+L250+M250*0.5+N250*0.2,IF(B250=[1]data!$B$3,D250*0.1+E250*0.4+F250*0.3+G250*0.1+H250+J250+K250*0.5+L250+M250*0.4,IF(B250=[1]data!$B$4,D250*0.6+E250*0.8+F250*0.7+G250+H250+J250+L250+N250,IF(B250=[1]data!$B$5,D250*0.7+E250*0.8+F250+I250*0.7+J250+L250,"zvolte typ stavby"))))</f>
        <v>39</v>
      </c>
      <c r="P250" s="21">
        <f>IF(B250=[1]data!$B$2,(O250*10)/6.4,IF(B250=[1]data!$B$3,(O250*10)/4.8,IF(B250=[1]data!$B$4,(O250*10)/7.1,IF(B250=[1]data!$B$5,(O250*10)/5.2,"zvolte typ stavby"))))</f>
        <v>60.9375</v>
      </c>
      <c r="Q250" s="22">
        <v>35000000</v>
      </c>
      <c r="R250" s="23"/>
      <c r="S250" s="17"/>
      <c r="T250" s="1" t="s">
        <v>491</v>
      </c>
    </row>
    <row r="251" spans="1:20" ht="30" x14ac:dyDescent="0.25">
      <c r="A251" s="16" t="s">
        <v>294</v>
      </c>
      <c r="B251" s="17" t="s">
        <v>186</v>
      </c>
      <c r="C251" s="18" t="s">
        <v>195</v>
      </c>
      <c r="D251" s="19">
        <v>4</v>
      </c>
      <c r="E251" s="19">
        <v>0</v>
      </c>
      <c r="F251" s="19">
        <v>5</v>
      </c>
      <c r="G251" s="19">
        <v>6</v>
      </c>
      <c r="H251" s="19">
        <v>6</v>
      </c>
      <c r="I251" s="19">
        <v>10</v>
      </c>
      <c r="J251" s="19">
        <v>7</v>
      </c>
      <c r="K251" s="19">
        <v>0</v>
      </c>
      <c r="L251" s="19">
        <v>10</v>
      </c>
      <c r="M251" s="19">
        <v>10</v>
      </c>
      <c r="N251" s="20">
        <v>7</v>
      </c>
      <c r="O251" s="20">
        <f>IF(B251=[1]data!$B$2,D251*0.7+E251*0.5+F251*0.2+G251*0.8+H251+I251*0.2+J251+K251*0.3+L251+M251*0.5+N251*0.2,IF(B251=[1]data!$B$3,D251*0.1+E251*0.4+F251*0.3+G251*0.1+H251+J251+K251*0.5+L251+M251*0.4,IF(B251=[1]data!$B$4,D251*0.6+E251*0.8+F251*0.7+G251+H251+J251+L251+N251,IF(B251=[1]data!$B$5,D251*0.7+E251*0.8+F251+I251*0.7+J251+L251,"zvolte typ stavby"))))</f>
        <v>40</v>
      </c>
      <c r="P251" s="21">
        <f>IF(B251=[1]data!$B$2,(O251*10)/6.4,IF(B251=[1]data!$B$3,(O251*10)/4.8,IF(B251=[1]data!$B$4,(O251*10)/7.1,IF(B251=[1]data!$B$5,(O251*10)/5.2,"zvolte typ stavby"))))</f>
        <v>62.5</v>
      </c>
      <c r="Q251" s="22">
        <v>21218293.800000001</v>
      </c>
      <c r="R251" s="23"/>
      <c r="S251" s="17"/>
      <c r="T251" s="1" t="s">
        <v>486</v>
      </c>
    </row>
    <row r="252" spans="1:20" ht="45" x14ac:dyDescent="0.25">
      <c r="A252" s="16" t="s">
        <v>295</v>
      </c>
      <c r="B252" s="17" t="s">
        <v>186</v>
      </c>
      <c r="C252" s="18" t="s">
        <v>188</v>
      </c>
      <c r="D252" s="19">
        <v>5</v>
      </c>
      <c r="E252" s="19">
        <v>10</v>
      </c>
      <c r="F252" s="19">
        <v>10</v>
      </c>
      <c r="G252" s="19">
        <v>3</v>
      </c>
      <c r="H252" s="19">
        <v>10</v>
      </c>
      <c r="I252" s="19">
        <v>10</v>
      </c>
      <c r="J252" s="19">
        <v>7</v>
      </c>
      <c r="K252" s="19">
        <v>0</v>
      </c>
      <c r="L252" s="19">
        <v>2</v>
      </c>
      <c r="M252" s="19">
        <v>10</v>
      </c>
      <c r="N252" s="20">
        <v>4</v>
      </c>
      <c r="O252" s="20">
        <f>IF(B252=[1]data!$B$2,D252*0.7+E252*0.5+F252*0.2+G252*0.8+H252+I252*0.2+J252+K252*0.3+L252+M252*0.5+N252*0.2,IF(B252=[1]data!$B$3,D252*0.1+E252*0.4+F252*0.3+G252*0.1+H252+J252+K252*0.5+L252+M252*0.4,IF(B252=[1]data!$B$4,D252*0.6+E252*0.8+F252*0.7+G252+H252+J252+L252+N252,IF(B252=[1]data!$B$5,D252*0.7+E252*0.8+F252+I252*0.7+J252+L252,"zvolte typ stavby"))))</f>
        <v>39.699999999999996</v>
      </c>
      <c r="P252" s="21">
        <f>IF(B252=[1]data!$B$2,(O252*10)/6.4,IF(B252=[1]data!$B$3,(O252*10)/4.8,IF(B252=[1]data!$B$4,(O252*10)/7.1,IF(B252=[1]data!$B$5,(O252*10)/5.2,"zvolte typ stavby"))))</f>
        <v>62.031249999999986</v>
      </c>
      <c r="Q252" s="22">
        <v>20000000</v>
      </c>
      <c r="R252" s="23"/>
      <c r="S252" s="17"/>
      <c r="T252" s="1" t="s">
        <v>516</v>
      </c>
    </row>
    <row r="253" spans="1:20" ht="30" x14ac:dyDescent="0.25">
      <c r="A253" s="16" t="s">
        <v>296</v>
      </c>
      <c r="B253" s="17" t="s">
        <v>186</v>
      </c>
      <c r="C253" s="18" t="s">
        <v>195</v>
      </c>
      <c r="D253" s="19">
        <v>4</v>
      </c>
      <c r="E253" s="19">
        <v>0</v>
      </c>
      <c r="F253" s="19">
        <v>6</v>
      </c>
      <c r="G253" s="19">
        <v>6</v>
      </c>
      <c r="H253" s="19">
        <v>6</v>
      </c>
      <c r="I253" s="19">
        <v>10</v>
      </c>
      <c r="J253" s="19">
        <v>7</v>
      </c>
      <c r="K253" s="19">
        <v>0</v>
      </c>
      <c r="L253" s="19">
        <v>10</v>
      </c>
      <c r="M253" s="19">
        <v>10</v>
      </c>
      <c r="N253" s="20">
        <v>4</v>
      </c>
      <c r="O253" s="20">
        <f>IF(B253=[1]data!$B$2,D253*0.7+E253*0.5+F253*0.2+G253*0.8+H253+I253*0.2+J253+K253*0.3+L253+M253*0.5+N253*0.2,IF(B253=[1]data!$B$3,D253*0.1+E253*0.4+F253*0.3+G253*0.1+H253+J253+K253*0.5+L253+M253*0.4,IF(B253=[1]data!$B$4,D253*0.6+E253*0.8+F253*0.7+G253+H253+J253+L253+N253,IF(B253=[1]data!$B$5,D253*0.7+E253*0.8+F253+I253*0.7+J253+L253,"zvolte typ stavby"))))</f>
        <v>39.599999999999994</v>
      </c>
      <c r="P253" s="21">
        <f>IF(B253=[1]data!$B$2,(O253*10)/6.4,IF(B253=[1]data!$B$3,(O253*10)/4.8,IF(B253=[1]data!$B$4,(O253*10)/7.1,IF(B253=[1]data!$B$5,(O253*10)/5.2,"zvolte typ stavby"))))</f>
        <v>61.874999999999986</v>
      </c>
      <c r="Q253" s="22">
        <v>20875742.800000001</v>
      </c>
      <c r="R253" s="23"/>
      <c r="S253" s="17"/>
      <c r="T253" s="1" t="s">
        <v>484</v>
      </c>
    </row>
    <row r="254" spans="1:20" ht="30" x14ac:dyDescent="0.25">
      <c r="A254" s="42" t="s">
        <v>297</v>
      </c>
      <c r="B254" s="17" t="s">
        <v>186</v>
      </c>
      <c r="C254" s="18" t="s">
        <v>195</v>
      </c>
      <c r="D254" s="19">
        <v>1</v>
      </c>
      <c r="E254" s="19">
        <v>0</v>
      </c>
      <c r="F254" s="19">
        <v>5</v>
      </c>
      <c r="G254" s="19">
        <v>10</v>
      </c>
      <c r="H254" s="19">
        <v>10</v>
      </c>
      <c r="I254" s="19">
        <v>10</v>
      </c>
      <c r="J254" s="19">
        <v>2</v>
      </c>
      <c r="K254" s="29">
        <v>0</v>
      </c>
      <c r="L254" s="19">
        <v>10</v>
      </c>
      <c r="M254" s="19">
        <v>10</v>
      </c>
      <c r="N254" s="20">
        <v>2</v>
      </c>
      <c r="O254" s="20">
        <f>IF(B254=[1]data!$B$2,D254*0.7+E254*0.5+F254*0.2+G254*0.8+H254+I254*0.2+J254+K254*0.3+L254+M254*0.5+N254*0.2,IF(B254=[1]data!$B$3,D254*0.1+E254*0.4+F254*0.3+G254*0.1+H254+J254+K254*0.5+L254+M254*0.4,IF(B254=[1]data!$B$4,D254*0.6+E254*0.8+F254*0.7+G254+H254+J254+L254+N254,IF(B254=[1]data!$B$5,D254*0.7+E254*0.8+F254+I254*0.7+J254+L254,"zvolte typ stavby"))))</f>
        <v>39.1</v>
      </c>
      <c r="P254" s="21">
        <f>IF(B254=[1]data!$B$2,(O254*10)/6.4,IF(B254=[1]data!$B$3,(O254*10)/4.8,IF(B254=[1]data!$B$4,(O254*10)/7.1,IF(B254=[1]data!$B$5,(O254*10)/5.2,"zvolte typ stavby"))))</f>
        <v>61.09375</v>
      </c>
      <c r="Q254" s="22">
        <v>4219674.1399999997</v>
      </c>
      <c r="R254" s="23"/>
      <c r="S254" s="17"/>
      <c r="T254" s="1" t="s">
        <v>512</v>
      </c>
    </row>
    <row r="255" spans="1:20" ht="30" x14ac:dyDescent="0.25">
      <c r="A255" s="16" t="s">
        <v>298</v>
      </c>
      <c r="B255" s="17" t="s">
        <v>186</v>
      </c>
      <c r="C255" s="18" t="s">
        <v>188</v>
      </c>
      <c r="D255" s="19">
        <v>3</v>
      </c>
      <c r="E255" s="19">
        <v>0</v>
      </c>
      <c r="F255" s="19">
        <v>10</v>
      </c>
      <c r="G255" s="19">
        <v>10</v>
      </c>
      <c r="H255" s="19">
        <v>10</v>
      </c>
      <c r="I255" s="19">
        <v>10</v>
      </c>
      <c r="J255" s="19">
        <v>7</v>
      </c>
      <c r="K255" s="19">
        <v>0</v>
      </c>
      <c r="L255" s="19">
        <v>2</v>
      </c>
      <c r="M255" s="19">
        <v>10</v>
      </c>
      <c r="N255" s="20">
        <v>4</v>
      </c>
      <c r="O255" s="20">
        <f>IF(B255=[1]data!$B$2,D255*0.7+E255*0.5+F255*0.2+G255*0.8+H255+I255*0.2+J255+K255*0.3+L255+M255*0.5+N255*0.2,IF(B255=[1]data!$B$3,D255*0.1+E255*0.4+F255*0.3+G255*0.1+H255+J255+K255*0.5+L255+M255*0.4,IF(B255=[1]data!$B$4,D255*0.6+E255*0.8+F255*0.7+G255+H255+J255+L255+N255,IF(B255=[1]data!$B$5,D255*0.7+E255*0.8+F255+I255*0.7+J255+L255,"zvolte typ stavby"))))</f>
        <v>38.9</v>
      </c>
      <c r="P255" s="21">
        <f>IF(B255=[1]data!$B$2,(O255*10)/6.4,IF(B255=[1]data!$B$3,(O255*10)/4.8,IF(B255=[1]data!$B$4,(O255*10)/7.1,IF(B255=[1]data!$B$5,(O255*10)/5.2,"zvolte typ stavby"))))</f>
        <v>60.78125</v>
      </c>
      <c r="Q255" s="22">
        <v>48000000</v>
      </c>
      <c r="R255" s="23"/>
      <c r="S255" s="17"/>
      <c r="T255" s="1" t="s">
        <v>480</v>
      </c>
    </row>
    <row r="256" spans="1:20" ht="30" x14ac:dyDescent="0.25">
      <c r="A256" s="42" t="s">
        <v>299</v>
      </c>
      <c r="B256" s="17" t="s">
        <v>186</v>
      </c>
      <c r="C256" s="18" t="s">
        <v>195</v>
      </c>
      <c r="D256" s="19">
        <v>1</v>
      </c>
      <c r="E256" s="19">
        <v>0</v>
      </c>
      <c r="F256" s="19">
        <v>5</v>
      </c>
      <c r="G256" s="19">
        <v>3</v>
      </c>
      <c r="H256" s="19">
        <v>10</v>
      </c>
      <c r="I256" s="19">
        <v>10</v>
      </c>
      <c r="J256" s="19">
        <v>7</v>
      </c>
      <c r="K256" s="19">
        <v>0</v>
      </c>
      <c r="L256" s="19">
        <v>10</v>
      </c>
      <c r="M256" s="19">
        <v>10</v>
      </c>
      <c r="N256" s="20">
        <v>4</v>
      </c>
      <c r="O256" s="20">
        <f>IF(B256=[1]data!$B$2,D256*0.7+E256*0.5+F256*0.2+G256*0.8+H256+I256*0.2+J256+K256*0.3+L256+M256*0.5+N256*0.2,IF(B256=[1]data!$B$3,D256*0.1+E256*0.4+F256*0.3+G256*0.1+H256+J256+K256*0.5+L256+M256*0.4,IF(B256=[1]data!$B$4,D256*0.6+E256*0.8+F256*0.7+G256+H256+J256+L256+N256,IF(B256=[1]data!$B$5,D256*0.7+E256*0.8+F256+I256*0.7+J256+L256,"zvolte typ stavby"))))</f>
        <v>38.9</v>
      </c>
      <c r="P256" s="21">
        <f>IF(B256=[1]data!$B$2,(O256*10)/6.4,IF(B256=[1]data!$B$3,(O256*10)/4.8,IF(B256=[1]data!$B$4,(O256*10)/7.1,IF(B256=[1]data!$B$5,(O256*10)/5.2,"zvolte typ stavby"))))</f>
        <v>60.78125</v>
      </c>
      <c r="Q256" s="22">
        <v>2602420.81</v>
      </c>
      <c r="R256" s="23"/>
      <c r="S256" s="17"/>
      <c r="T256" s="1" t="s">
        <v>482</v>
      </c>
    </row>
    <row r="257" spans="1:20" ht="30" x14ac:dyDescent="0.25">
      <c r="A257" s="16" t="s">
        <v>300</v>
      </c>
      <c r="B257" s="17" t="s">
        <v>186</v>
      </c>
      <c r="C257" s="18" t="s">
        <v>195</v>
      </c>
      <c r="D257" s="19">
        <v>1</v>
      </c>
      <c r="E257" s="19">
        <v>10</v>
      </c>
      <c r="F257" s="19">
        <v>6</v>
      </c>
      <c r="G257" s="19">
        <v>10</v>
      </c>
      <c r="H257" s="19">
        <v>10</v>
      </c>
      <c r="I257" s="19">
        <v>0</v>
      </c>
      <c r="J257" s="19">
        <v>4</v>
      </c>
      <c r="K257" s="19">
        <v>0</v>
      </c>
      <c r="L257" s="19">
        <v>10</v>
      </c>
      <c r="M257" s="19">
        <v>0</v>
      </c>
      <c r="N257" s="20">
        <v>0</v>
      </c>
      <c r="O257" s="20">
        <f>IF(B257=[1]data!$B$2,D257*0.7+E257*0.5+F257*0.2+G257*0.8+H257+I257*0.2+J257+K257*0.3+L257+M257*0.5+N257*0.2,IF(B257=[1]data!$B$3,D257*0.1+E257*0.4+F257*0.3+G257*0.1+H257+J257+K257*0.5+L257+M257*0.4,IF(B257=[1]data!$B$4,D257*0.6+E257*0.8+F257*0.7+G257+H257+J257+L257+N257,IF(B257=[1]data!$B$5,D257*0.7+E257*0.8+F257+I257*0.7+J257+L257,"zvolte typ stavby"))))</f>
        <v>38.9</v>
      </c>
      <c r="P257" s="21">
        <f>IF(B257=[1]data!$B$2,(O257*10)/6.4,IF(B257=[1]data!$B$3,(O257*10)/4.8,IF(B257=[1]data!$B$4,(O257*10)/7.1,IF(B257=[1]data!$B$5,(O257*10)/5.2,"zvolte typ stavby"))))</f>
        <v>60.78125</v>
      </c>
      <c r="Q257" s="22">
        <v>2322291.52</v>
      </c>
      <c r="R257" s="23"/>
      <c r="S257" s="17"/>
      <c r="T257" s="1" t="s">
        <v>493</v>
      </c>
    </row>
    <row r="258" spans="1:20" ht="30" x14ac:dyDescent="0.25">
      <c r="A258" s="16" t="s">
        <v>301</v>
      </c>
      <c r="B258" s="17" t="s">
        <v>186</v>
      </c>
      <c r="C258" s="18" t="s">
        <v>188</v>
      </c>
      <c r="D258" s="19">
        <v>2</v>
      </c>
      <c r="E258" s="19">
        <v>10</v>
      </c>
      <c r="F258" s="19">
        <v>5</v>
      </c>
      <c r="G258" s="19">
        <v>6</v>
      </c>
      <c r="H258" s="19">
        <v>6</v>
      </c>
      <c r="I258" s="19">
        <v>1</v>
      </c>
      <c r="J258" s="19">
        <v>4</v>
      </c>
      <c r="K258" s="19">
        <v>10</v>
      </c>
      <c r="L258" s="19">
        <v>8</v>
      </c>
      <c r="M258" s="19">
        <v>10</v>
      </c>
      <c r="N258" s="20">
        <v>2</v>
      </c>
      <c r="O258" s="20">
        <f>IF(B258=[1]data!$B$2,D258*0.7+E258*0.5+F258*0.2+G258*0.8+H258+I258*0.2+J258+K258*0.3+L258+M258*0.5+N258*0.2,IF(B258=[1]data!$B$3,D258*0.1+E258*0.4+F258*0.3+G258*0.1+H258+J258+K258*0.5+L258+M258*0.4,IF(B258=[1]data!$B$4,D258*0.6+E258*0.8+F258*0.7+G258+H258+J258+L258+N258,IF(B258=[1]data!$B$5,D258*0.7+E258*0.8+F258+I258*0.7+J258+L258,"zvolte typ stavby"))))</f>
        <v>38.800000000000004</v>
      </c>
      <c r="P258" s="21">
        <f>IF(B258=[1]data!$B$2,(O258*10)/6.4,IF(B258=[1]data!$B$3,(O258*10)/4.8,IF(B258=[1]data!$B$4,(O258*10)/7.1,IF(B258=[1]data!$B$5,(O258*10)/5.2,"zvolte typ stavby"))))</f>
        <v>60.625000000000007</v>
      </c>
      <c r="Q258" s="22">
        <v>57765622.049999997</v>
      </c>
      <c r="R258" s="23"/>
      <c r="S258" s="17"/>
      <c r="T258" s="1" t="s">
        <v>505</v>
      </c>
    </row>
    <row r="259" spans="1:20" ht="30" x14ac:dyDescent="0.25">
      <c r="A259" s="16" t="s">
        <v>302</v>
      </c>
      <c r="B259" s="17" t="s">
        <v>186</v>
      </c>
      <c r="C259" s="18" t="s">
        <v>188</v>
      </c>
      <c r="D259" s="19">
        <v>4</v>
      </c>
      <c r="E259" s="19">
        <v>10</v>
      </c>
      <c r="F259" s="19">
        <v>10</v>
      </c>
      <c r="G259" s="19">
        <v>6</v>
      </c>
      <c r="H259" s="19">
        <v>10</v>
      </c>
      <c r="I259" s="19">
        <v>10</v>
      </c>
      <c r="J259" s="19">
        <v>4</v>
      </c>
      <c r="K259" s="19">
        <v>0</v>
      </c>
      <c r="L259" s="19">
        <v>2</v>
      </c>
      <c r="M259" s="19">
        <v>10</v>
      </c>
      <c r="N259" s="20">
        <v>4</v>
      </c>
      <c r="O259" s="20">
        <f>IF(B259=[1]data!$B$2,D259*0.7+E259*0.5+F259*0.2+G259*0.8+H259+I259*0.2+J259+K259*0.3+L259+M259*0.5+N259*0.2,IF(B259=[1]data!$B$3,D259*0.1+E259*0.4+F259*0.3+G259*0.1+H259+J259+K259*0.5+L259+M259*0.4,IF(B259=[1]data!$B$4,D259*0.6+E259*0.8+F259*0.7+G259+H259+J259+L259+N259,IF(B259=[1]data!$B$5,D259*0.7+E259*0.8+F259+I259*0.7+J259+L259,"zvolte typ stavby"))))</f>
        <v>38.4</v>
      </c>
      <c r="P259" s="21">
        <f>IF(B259=[1]data!$B$2,(O259*10)/6.4,IF(B259=[1]data!$B$3,(O259*10)/4.8,IF(B259=[1]data!$B$4,(O259*10)/7.1,IF(B259=[1]data!$B$5,(O259*10)/5.2,"zvolte typ stavby"))))</f>
        <v>60</v>
      </c>
      <c r="Q259" s="22">
        <v>72850000</v>
      </c>
      <c r="R259" s="23"/>
      <c r="S259" s="17"/>
      <c r="T259" s="1" t="s">
        <v>497</v>
      </c>
    </row>
    <row r="260" spans="1:20" ht="30" x14ac:dyDescent="0.25">
      <c r="A260" s="16" t="s">
        <v>303</v>
      </c>
      <c r="B260" s="17" t="s">
        <v>186</v>
      </c>
      <c r="C260" s="18" t="s">
        <v>195</v>
      </c>
      <c r="D260" s="19">
        <v>3</v>
      </c>
      <c r="E260" s="19">
        <v>10</v>
      </c>
      <c r="F260" s="19">
        <v>10</v>
      </c>
      <c r="G260" s="19">
        <v>3</v>
      </c>
      <c r="H260" s="19">
        <v>6</v>
      </c>
      <c r="I260" s="19">
        <v>10</v>
      </c>
      <c r="J260" s="19">
        <v>4</v>
      </c>
      <c r="K260" s="19">
        <v>0</v>
      </c>
      <c r="L260" s="19">
        <v>8</v>
      </c>
      <c r="M260" s="19">
        <v>10</v>
      </c>
      <c r="N260" s="20">
        <v>4</v>
      </c>
      <c r="O260" s="20">
        <f>IF(B260=[1]data!$B$2,D260*0.7+E260*0.5+F260*0.2+G260*0.8+H260+I260*0.2+J260+K260*0.3+L260+M260*0.5+N260*0.2,IF(B260=[1]data!$B$3,D260*0.1+E260*0.4+F260*0.3+G260*0.1+H260+J260+K260*0.5+L260+M260*0.4,IF(B260=[1]data!$B$4,D260*0.6+E260*0.8+F260*0.7+G260+H260+J260+L260+N260,IF(B260=[1]data!$B$5,D260*0.7+E260*0.8+F260+I260*0.7+J260+L260,"zvolte typ stavby"))))</f>
        <v>37.299999999999997</v>
      </c>
      <c r="P260" s="21">
        <f>IF(B260=[1]data!$B$2,(O260*10)/6.4,IF(B260=[1]data!$B$3,(O260*10)/4.8,IF(B260=[1]data!$B$4,(O260*10)/7.1,IF(B260=[1]data!$B$5,(O260*10)/5.2,"zvolte typ stavby"))))</f>
        <v>58.28125</v>
      </c>
      <c r="Q260" s="22">
        <v>16000000</v>
      </c>
      <c r="R260" s="23"/>
      <c r="S260" s="17"/>
      <c r="T260" s="1" t="s">
        <v>500</v>
      </c>
    </row>
    <row r="261" spans="1:20" ht="30" x14ac:dyDescent="0.25">
      <c r="A261" s="42" t="s">
        <v>304</v>
      </c>
      <c r="B261" s="17" t="s">
        <v>186</v>
      </c>
      <c r="C261" s="18" t="s">
        <v>188</v>
      </c>
      <c r="D261" s="19">
        <v>2</v>
      </c>
      <c r="E261" s="19">
        <v>10</v>
      </c>
      <c r="F261" s="19">
        <v>10</v>
      </c>
      <c r="G261" s="19">
        <v>6</v>
      </c>
      <c r="H261" s="19">
        <v>6</v>
      </c>
      <c r="I261" s="19">
        <v>10</v>
      </c>
      <c r="J261" s="19">
        <v>7</v>
      </c>
      <c r="K261" s="19">
        <v>0</v>
      </c>
      <c r="L261" s="19">
        <v>10</v>
      </c>
      <c r="M261" s="19">
        <v>10</v>
      </c>
      <c r="N261" s="20">
        <v>0</v>
      </c>
      <c r="O261" s="20">
        <f>IF(B261=[1]data!$B$2,D261*0.7+E261*0.5+F261*0.2+G261*0.8+H261+I261*0.2+J261+K261*0.3+L261+M261*0.5+N261*0.2,IF(B261=[1]data!$B$3,D261*0.1+E261*0.4+F261*0.3+G261*0.1+H261+J261+K261*0.5+L261+M261*0.4,IF(B261=[1]data!$B$4,D261*0.6+E261*0.8+F261*0.7+G261+H261+J261+L261+N261,IF(B261=[1]data!$B$5,D261*0.7+E261*0.8+F261+I261*0.7+J261+L261,"zvolte typ stavby"))))</f>
        <v>43.2</v>
      </c>
      <c r="P261" s="21">
        <f>IF(B261=[1]data!$B$2,(O261*10)/6.4,IF(B261=[1]data!$B$3,(O261*10)/4.8,IF(B261=[1]data!$B$4,(O261*10)/7.1,IF(B261=[1]data!$B$5,(O261*10)/5.2,"zvolte typ stavby"))))</f>
        <v>67.5</v>
      </c>
      <c r="Q261" s="22">
        <v>90525137.109999999</v>
      </c>
      <c r="R261" s="23"/>
      <c r="S261" s="17"/>
      <c r="T261" s="1" t="s">
        <v>492</v>
      </c>
    </row>
    <row r="262" spans="1:20" ht="30" x14ac:dyDescent="0.25">
      <c r="A262" s="16" t="s">
        <v>305</v>
      </c>
      <c r="B262" s="17" t="s">
        <v>186</v>
      </c>
      <c r="C262" s="18" t="s">
        <v>188</v>
      </c>
      <c r="D262" s="19">
        <v>6</v>
      </c>
      <c r="E262" s="19">
        <v>10</v>
      </c>
      <c r="F262" s="19">
        <v>10</v>
      </c>
      <c r="G262" s="19">
        <v>3</v>
      </c>
      <c r="H262" s="19">
        <v>6</v>
      </c>
      <c r="I262" s="19">
        <v>1</v>
      </c>
      <c r="J262" s="19">
        <v>10</v>
      </c>
      <c r="K262" s="19">
        <v>0</v>
      </c>
      <c r="L262" s="19">
        <v>2</v>
      </c>
      <c r="M262" s="19">
        <v>10</v>
      </c>
      <c r="N262" s="20">
        <v>7</v>
      </c>
      <c r="O262" s="20">
        <f>IF(B262=[1]data!$B$2,D262*0.7+E262*0.5+F262*0.2+G262*0.8+H262+I262*0.2+J262+K262*0.3+L262+M262*0.5+N262*0.2,IF(B262=[1]data!$B$3,D262*0.1+E262*0.4+F262*0.3+G262*0.1+H262+J262+K262*0.5+L262+M262*0.4,IF(B262=[1]data!$B$4,D262*0.6+E262*0.8+F262*0.7+G262+H262+J262+L262+N262,IF(B262=[1]data!$B$5,D262*0.7+E262*0.8+F262+I262*0.7+J262+L262,"zvolte typ stavby"))))</f>
        <v>38.199999999999996</v>
      </c>
      <c r="P262" s="21">
        <f>IF(B262=[1]data!$B$2,(O262*10)/6.4,IF(B262=[1]data!$B$3,(O262*10)/4.8,IF(B262=[1]data!$B$4,(O262*10)/7.1,IF(B262=[1]data!$B$5,(O262*10)/5.2,"zvolte typ stavby"))))</f>
        <v>59.687499999999986</v>
      </c>
      <c r="Q262" s="22">
        <v>66754000</v>
      </c>
      <c r="R262" s="23"/>
      <c r="S262" s="17"/>
      <c r="T262" s="1" t="s">
        <v>505</v>
      </c>
    </row>
    <row r="263" spans="1:20" ht="30" x14ac:dyDescent="0.25">
      <c r="A263" s="16" t="s">
        <v>306</v>
      </c>
      <c r="B263" s="28" t="s">
        <v>186</v>
      </c>
      <c r="C263" s="18" t="s">
        <v>195</v>
      </c>
      <c r="D263" s="19">
        <v>3</v>
      </c>
      <c r="E263" s="19">
        <v>10</v>
      </c>
      <c r="F263" s="19">
        <v>10</v>
      </c>
      <c r="G263" s="19">
        <v>3</v>
      </c>
      <c r="H263" s="19">
        <v>6</v>
      </c>
      <c r="I263" s="29">
        <v>0</v>
      </c>
      <c r="J263" s="19">
        <v>7</v>
      </c>
      <c r="K263" s="19">
        <v>0</v>
      </c>
      <c r="L263" s="29">
        <v>8</v>
      </c>
      <c r="M263" s="19">
        <v>10</v>
      </c>
      <c r="N263" s="20">
        <v>2</v>
      </c>
      <c r="O263" s="20">
        <f>IF(B263=[1]data!$B$2,D263*0.7+E263*0.5+F263*0.2+G263*0.8+H263+I263*0.2+J263+K263*0.3+L263+M263*0.5+N263*0.2,IF(B263=[1]data!$B$3,D263*0.1+E263*0.4+F263*0.3+G263*0.1+H263+J263+K263*0.5+L263+M263*0.4,IF(B263=[1]data!$B$4,D263*0.6+E263*0.8+F263*0.7+G263+H263+J263+L263+N263,IF(B263=[1]data!$B$5,D263*0.7+E263*0.8+F263+I263*0.7+J263+L263,"zvolte typ stavby"))))</f>
        <v>37.9</v>
      </c>
      <c r="P263" s="21">
        <f>IF(B263=[1]data!$B$2,(O263*10)/6.4,IF(B263=[1]data!$B$3,(O263*10)/4.8,IF(B263=[1]data!$B$4,(O263*10)/7.1,IF(B263=[1]data!$B$5,(O263*10)/5.2,"zvolte typ stavby"))))</f>
        <v>59.21875</v>
      </c>
      <c r="Q263" s="22">
        <v>4267841.82</v>
      </c>
      <c r="R263" s="23"/>
      <c r="S263" s="17"/>
      <c r="T263" s="1" t="s">
        <v>489</v>
      </c>
    </row>
    <row r="264" spans="1:20" ht="30" x14ac:dyDescent="0.25">
      <c r="A264" s="43" t="s">
        <v>307</v>
      </c>
      <c r="B264" s="17" t="s">
        <v>186</v>
      </c>
      <c r="C264" s="18"/>
      <c r="D264" s="19">
        <v>1</v>
      </c>
      <c r="E264" s="19">
        <v>10</v>
      </c>
      <c r="F264" s="19">
        <v>7</v>
      </c>
      <c r="G264" s="19">
        <v>6</v>
      </c>
      <c r="H264" s="19">
        <v>6</v>
      </c>
      <c r="I264" s="19">
        <v>1</v>
      </c>
      <c r="J264" s="19">
        <v>4</v>
      </c>
      <c r="K264" s="19">
        <v>0</v>
      </c>
      <c r="L264" s="19">
        <v>10</v>
      </c>
      <c r="M264" s="19">
        <v>10</v>
      </c>
      <c r="N264" s="20">
        <v>4</v>
      </c>
      <c r="O264" s="20">
        <f>IF(B264=[1]data!$B$2,D264*0.7+E264*0.5+F264*0.2+G264*0.8+H264+I264*0.2+J264+K264*0.3+L264+M264*0.5+N264*0.2,IF(B264=[1]data!$B$3,D264*0.1+E264*0.4+F264*0.3+G264*0.1+H264+J264+K264*0.5+L264+M264*0.4,IF(B264=[1]data!$B$4,D264*0.6+E264*0.8+F264*0.7+G264+H264+J264+L264+N264,IF(B264=[1]data!$B$5,D264*0.7+E264*0.8+F264+I264*0.7+J264+L264,"zvolte typ stavby"))))</f>
        <v>37.9</v>
      </c>
      <c r="P264" s="21">
        <f>IF(B264=[1]data!$B$2,(O264*10)/6.4,IF(B264=[1]data!$B$3,(O264*10)/4.8,IF(B264=[1]data!$B$4,(O264*10)/7.1,IF(B264=[1]data!$B$5,(O264*10)/5.2,"zvolte typ stavby"))))</f>
        <v>59.21875</v>
      </c>
      <c r="Q264" s="22"/>
      <c r="R264" s="23"/>
      <c r="S264" s="17"/>
      <c r="T264" s="1" t="s">
        <v>482</v>
      </c>
    </row>
    <row r="265" spans="1:20" ht="30" x14ac:dyDescent="0.25">
      <c r="A265" s="16" t="s">
        <v>308</v>
      </c>
      <c r="B265" s="17" t="s">
        <v>186</v>
      </c>
      <c r="C265" s="18" t="s">
        <v>188</v>
      </c>
      <c r="D265" s="19">
        <v>2</v>
      </c>
      <c r="E265" s="19">
        <v>10</v>
      </c>
      <c r="F265" s="19">
        <v>5</v>
      </c>
      <c r="G265" s="19">
        <v>6</v>
      </c>
      <c r="H265" s="19">
        <v>6</v>
      </c>
      <c r="I265" s="19">
        <v>1</v>
      </c>
      <c r="J265" s="19">
        <v>4</v>
      </c>
      <c r="K265" s="19">
        <v>0</v>
      </c>
      <c r="L265" s="19">
        <v>10</v>
      </c>
      <c r="M265" s="19">
        <v>10</v>
      </c>
      <c r="N265" s="20">
        <v>2</v>
      </c>
      <c r="O265" s="20">
        <f>IF(B265=[1]data!$B$2,D265*0.7+E265*0.5+F265*0.2+G265*0.8+H265+I265*0.2+J265+K265*0.3+L265+M265*0.5+N265*0.2,IF(B265=[1]data!$B$3,D265*0.1+E265*0.4+F265*0.3+G265*0.1+H265+J265+K265*0.5+L265+M265*0.4,IF(B265=[1]data!$B$4,D265*0.6+E265*0.8+F265*0.7+G265+H265+J265+L265+N265,IF(B265=[1]data!$B$5,D265*0.7+E265*0.8+F265+I265*0.7+J265+L265,"zvolte typ stavby"))))</f>
        <v>37.800000000000004</v>
      </c>
      <c r="P265" s="21">
        <f>IF(B265=[1]data!$B$2,(O265*10)/6.4,IF(B265=[1]data!$B$3,(O265*10)/4.8,IF(B265=[1]data!$B$4,(O265*10)/7.1,IF(B265=[1]data!$B$5,(O265*10)/5.2,"zvolte typ stavby"))))</f>
        <v>59.062500000000007</v>
      </c>
      <c r="Q265" s="22">
        <v>125704480</v>
      </c>
      <c r="R265" s="23"/>
      <c r="S265" s="17"/>
      <c r="T265" s="1" t="s">
        <v>505</v>
      </c>
    </row>
    <row r="266" spans="1:20" ht="30" x14ac:dyDescent="0.25">
      <c r="A266" s="16" t="s">
        <v>309</v>
      </c>
      <c r="B266" s="17" t="s">
        <v>186</v>
      </c>
      <c r="C266" s="18" t="s">
        <v>195</v>
      </c>
      <c r="D266" s="19">
        <v>2</v>
      </c>
      <c r="E266" s="19">
        <v>0</v>
      </c>
      <c r="F266" s="19">
        <v>6</v>
      </c>
      <c r="G266" s="19">
        <v>6</v>
      </c>
      <c r="H266" s="19">
        <v>6</v>
      </c>
      <c r="I266" s="19">
        <v>10</v>
      </c>
      <c r="J266" s="19">
        <v>7</v>
      </c>
      <c r="K266" s="19">
        <v>0</v>
      </c>
      <c r="L266" s="19">
        <v>10</v>
      </c>
      <c r="M266" s="19">
        <v>10</v>
      </c>
      <c r="N266" s="20">
        <v>2</v>
      </c>
      <c r="O266" s="20">
        <f>IF(B266=[1]data!$B$2,D266*0.7+E266*0.5+F266*0.2+G266*0.8+H266+I266*0.2+J266+K266*0.3+L266+M266*0.5+N266*0.2,IF(B266=[1]data!$B$3,D266*0.1+E266*0.4+F266*0.3+G266*0.1+H266+J266+K266*0.5+L266+M266*0.4,IF(B266=[1]data!$B$4,D266*0.6+E266*0.8+F266*0.7+G266+H266+J266+L266+N266,IF(B266=[1]data!$B$5,D266*0.7+E266*0.8+F266+I266*0.7+J266+L266,"zvolte typ stavby"))))</f>
        <v>37.799999999999997</v>
      </c>
      <c r="P266" s="21">
        <f>IF(B266=[1]data!$B$2,(O266*10)/6.4,IF(B266=[1]data!$B$3,(O266*10)/4.8,IF(B266=[1]data!$B$4,(O266*10)/7.1,IF(B266=[1]data!$B$5,(O266*10)/5.2,"zvolte typ stavby"))))</f>
        <v>59.0625</v>
      </c>
      <c r="Q266" s="22">
        <v>24420419.649999999</v>
      </c>
      <c r="R266" s="23"/>
      <c r="S266" s="17"/>
      <c r="T266" s="1" t="s">
        <v>484</v>
      </c>
    </row>
    <row r="267" spans="1:20" ht="30" x14ac:dyDescent="0.25">
      <c r="A267" s="42" t="s">
        <v>310</v>
      </c>
      <c r="B267" s="17" t="s">
        <v>186</v>
      </c>
      <c r="C267" s="18" t="s">
        <v>188</v>
      </c>
      <c r="D267" s="19">
        <v>3</v>
      </c>
      <c r="E267" s="19">
        <v>0</v>
      </c>
      <c r="F267" s="19">
        <v>10</v>
      </c>
      <c r="G267" s="19">
        <v>6</v>
      </c>
      <c r="H267" s="19">
        <v>6</v>
      </c>
      <c r="I267" s="19">
        <v>10</v>
      </c>
      <c r="J267" s="19">
        <v>10</v>
      </c>
      <c r="K267" s="19">
        <v>0</v>
      </c>
      <c r="L267" s="19">
        <v>5</v>
      </c>
      <c r="M267" s="19">
        <v>10</v>
      </c>
      <c r="N267" s="20">
        <v>4</v>
      </c>
      <c r="O267" s="20">
        <f>IF(B267=[1]data!$B$2,D267*0.7+E267*0.5+F267*0.2+G267*0.8+H267+I267*0.2+J267+K267*0.3+L267+M267*0.5+N267*0.2,IF(B267=[1]data!$B$3,D267*0.1+E267*0.4+F267*0.3+G267*0.1+H267+J267+K267*0.5+L267+M267*0.4,IF(B267=[1]data!$B$4,D267*0.6+E267*0.8+F267*0.7+G267+H267+J267+L267+N267,IF(B267=[1]data!$B$5,D267*0.7+E267*0.8+F267+I267*0.7+J267+L267,"zvolte typ stavby"))))</f>
        <v>37.699999999999996</v>
      </c>
      <c r="P267" s="21">
        <f>IF(B267=[1]data!$B$2,(O267*10)/6.4,IF(B267=[1]data!$B$3,(O267*10)/4.8,IF(B267=[1]data!$B$4,(O267*10)/7.1,IF(B267=[1]data!$B$5,(O267*10)/5.2,"zvolte typ stavby"))))</f>
        <v>58.906249999999986</v>
      </c>
      <c r="Q267" s="22">
        <v>45000000</v>
      </c>
      <c r="R267" s="23"/>
      <c r="S267" s="17"/>
      <c r="T267" s="1" t="s">
        <v>497</v>
      </c>
    </row>
    <row r="268" spans="1:20" ht="30" x14ac:dyDescent="0.25">
      <c r="A268" s="43" t="s">
        <v>311</v>
      </c>
      <c r="B268" s="17" t="s">
        <v>186</v>
      </c>
      <c r="C268" s="18"/>
      <c r="D268" s="19">
        <v>2</v>
      </c>
      <c r="E268" s="19">
        <v>10</v>
      </c>
      <c r="F268" s="19">
        <v>6</v>
      </c>
      <c r="G268" s="19">
        <v>6</v>
      </c>
      <c r="H268" s="19">
        <v>6</v>
      </c>
      <c r="I268" s="19">
        <v>1</v>
      </c>
      <c r="J268" s="19">
        <v>4</v>
      </c>
      <c r="K268" s="19">
        <v>0</v>
      </c>
      <c r="L268" s="19">
        <v>10</v>
      </c>
      <c r="M268" s="19">
        <v>10</v>
      </c>
      <c r="N268" s="20">
        <v>0</v>
      </c>
      <c r="O268" s="20">
        <f>IF(B268=[1]data!$B$2,D268*0.7+E268*0.5+F268*0.2+G268*0.8+H268+I268*0.2+J268+K268*0.3+L268+M268*0.5+N268*0.2,IF(B268=[1]data!$B$3,D268*0.1+E268*0.4+F268*0.3+G268*0.1+H268+J268+K268*0.5+L268+M268*0.4,IF(B268=[1]data!$B$4,D268*0.6+E268*0.8+F268*0.7+G268+H268+J268+L268+N268,IF(B268=[1]data!$B$5,D268*0.7+E268*0.8+F268+I268*0.7+J268+L268,"zvolte typ stavby"))))</f>
        <v>37.6</v>
      </c>
      <c r="P268" s="21">
        <f>IF(B268=[1]data!$B$2,(O268*10)/6.4,IF(B268=[1]data!$B$3,(O268*10)/4.8,IF(B268=[1]data!$B$4,(O268*10)/7.1,IF(B268=[1]data!$B$5,(O268*10)/5.2,"zvolte typ stavby"))))</f>
        <v>58.75</v>
      </c>
      <c r="Q268" s="22">
        <v>6758104.0999999996</v>
      </c>
      <c r="R268" s="23"/>
      <c r="S268" s="17"/>
      <c r="T268" s="1" t="s">
        <v>493</v>
      </c>
    </row>
    <row r="269" spans="1:20" ht="30" x14ac:dyDescent="0.25">
      <c r="A269" s="16" t="s">
        <v>312</v>
      </c>
      <c r="B269" s="17" t="s">
        <v>186</v>
      </c>
      <c r="C269" s="18" t="s">
        <v>188</v>
      </c>
      <c r="D269" s="19">
        <v>7</v>
      </c>
      <c r="E269" s="19">
        <v>9</v>
      </c>
      <c r="F269" s="19">
        <v>10</v>
      </c>
      <c r="G269" s="19">
        <v>6</v>
      </c>
      <c r="H269" s="19">
        <v>6</v>
      </c>
      <c r="I269" s="19">
        <v>1</v>
      </c>
      <c r="J269" s="19">
        <v>4</v>
      </c>
      <c r="K269" s="19">
        <v>0</v>
      </c>
      <c r="L269" s="19">
        <v>2</v>
      </c>
      <c r="M269" s="19">
        <v>10</v>
      </c>
      <c r="N269" s="20">
        <v>10</v>
      </c>
      <c r="O269" s="20">
        <f>IF(B269=[1]data!$B$2,D269*0.7+E269*0.5+F269*0.2+G269*0.8+H269+I269*0.2+J269+K269*0.3+L269+M269*0.5+N269*0.2,IF(B269=[1]data!$B$3,D269*0.1+E269*0.4+F269*0.3+G269*0.1+H269+J269+K269*0.5+L269+M269*0.4,IF(B269=[1]data!$B$4,D269*0.6+E269*0.8+F269*0.7+G269+H269+J269+L269+N269,IF(B269=[1]data!$B$5,D269*0.7+E269*0.8+F269+I269*0.7+J269+L269,"zvolte typ stavby"))))</f>
        <v>35.4</v>
      </c>
      <c r="P269" s="21">
        <f>IF(B269=[1]data!$B$2,(O269*10)/6.4,IF(B269=[1]data!$B$3,(O269*10)/4.8,IF(B269=[1]data!$B$4,(O269*10)/7.1,IF(B269=[1]data!$B$5,(O269*10)/5.2,"zvolte typ stavby"))))</f>
        <v>55.3125</v>
      </c>
      <c r="Q269" s="22">
        <v>40000000</v>
      </c>
      <c r="R269" s="23" t="s">
        <v>175</v>
      </c>
      <c r="S269" s="17"/>
      <c r="T269" s="1"/>
    </row>
    <row r="270" spans="1:20" ht="30" x14ac:dyDescent="0.25">
      <c r="A270" s="43" t="s">
        <v>313</v>
      </c>
      <c r="B270" s="17" t="s">
        <v>186</v>
      </c>
      <c r="C270" s="18"/>
      <c r="D270" s="19">
        <v>1</v>
      </c>
      <c r="E270" s="19">
        <v>10</v>
      </c>
      <c r="F270" s="19">
        <v>6</v>
      </c>
      <c r="G270" s="19">
        <v>6</v>
      </c>
      <c r="H270" s="19">
        <v>6</v>
      </c>
      <c r="I270" s="19">
        <v>1</v>
      </c>
      <c r="J270" s="19">
        <v>4</v>
      </c>
      <c r="K270" s="19">
        <v>0</v>
      </c>
      <c r="L270" s="19">
        <v>10</v>
      </c>
      <c r="M270" s="19">
        <v>10</v>
      </c>
      <c r="N270" s="20">
        <v>2</v>
      </c>
      <c r="O270" s="20">
        <f>IF(B270=[1]data!$B$2,D270*0.7+E270*0.5+F270*0.2+G270*0.8+H270+I270*0.2+J270+K270*0.3+L270+M270*0.5+N270*0.2,IF(B270=[1]data!$B$3,D270*0.1+E270*0.4+F270*0.3+G270*0.1+H270+J270+K270*0.5+L270+M270*0.4,IF(B270=[1]data!$B$4,D270*0.6+E270*0.8+F270*0.7+G270+H270+J270+L270+N270,IF(B270=[1]data!$B$5,D270*0.7+E270*0.8+F270+I270*0.7+J270+L270,"zvolte typ stavby"))))</f>
        <v>37.300000000000004</v>
      </c>
      <c r="P270" s="21">
        <f>IF(B270=[1]data!$B$2,(O270*10)/6.4,IF(B270=[1]data!$B$3,(O270*10)/4.8,IF(B270=[1]data!$B$4,(O270*10)/7.1,IF(B270=[1]data!$B$5,(O270*10)/5.2,"zvolte typ stavby"))))</f>
        <v>58.281250000000007</v>
      </c>
      <c r="Q270" s="22"/>
      <c r="R270" s="23"/>
      <c r="S270" s="17"/>
      <c r="T270" s="1" t="s">
        <v>517</v>
      </c>
    </row>
    <row r="271" spans="1:20" ht="30" x14ac:dyDescent="0.25">
      <c r="A271" s="16" t="s">
        <v>314</v>
      </c>
      <c r="B271" s="17" t="s">
        <v>186</v>
      </c>
      <c r="C271" s="18" t="s">
        <v>188</v>
      </c>
      <c r="D271" s="19">
        <v>5</v>
      </c>
      <c r="E271" s="19">
        <v>10</v>
      </c>
      <c r="F271" s="19">
        <v>5</v>
      </c>
      <c r="G271" s="19">
        <v>3</v>
      </c>
      <c r="H271" s="19">
        <v>6</v>
      </c>
      <c r="I271" s="19">
        <v>10</v>
      </c>
      <c r="J271" s="19">
        <v>4</v>
      </c>
      <c r="K271" s="19">
        <v>0</v>
      </c>
      <c r="L271" s="19">
        <v>8</v>
      </c>
      <c r="M271" s="19">
        <v>10</v>
      </c>
      <c r="N271" s="20">
        <v>2</v>
      </c>
      <c r="O271" s="20">
        <f>IF(B271=[1]data!$B$2,D271*0.7+E271*0.5+F271*0.2+G271*0.8+H271+I271*0.2+J271+K271*0.3+L271+M271*0.5+N271*0.2,IF(B271=[1]data!$B$3,D271*0.1+E271*0.4+F271*0.3+G271*0.1+H271+J271+K271*0.5+L271+M271*0.4,IF(B271=[1]data!$B$4,D271*0.6+E271*0.8+F271*0.7+G271+H271+J271+L271+N271,IF(B271=[1]data!$B$5,D271*0.7+E271*0.8+F271+I271*0.7+J271+L271,"zvolte typ stavby"))))</f>
        <v>37.299999999999997</v>
      </c>
      <c r="P271" s="21">
        <f>IF(B271=[1]data!$B$2,(O271*10)/6.4,IF(B271=[1]data!$B$3,(O271*10)/4.8,IF(B271=[1]data!$B$4,(O271*10)/7.1,IF(B271=[1]data!$B$5,(O271*10)/5.2,"zvolte typ stavby"))))</f>
        <v>58.28125</v>
      </c>
      <c r="Q271" s="22">
        <v>64000000</v>
      </c>
      <c r="R271" s="23" t="s">
        <v>315</v>
      </c>
      <c r="S271" s="17"/>
      <c r="T271" s="1" t="s">
        <v>505</v>
      </c>
    </row>
    <row r="272" spans="1:20" ht="30" x14ac:dyDescent="0.25">
      <c r="A272" s="42" t="s">
        <v>316</v>
      </c>
      <c r="B272" s="28" t="s">
        <v>186</v>
      </c>
      <c r="C272" s="18" t="s">
        <v>188</v>
      </c>
      <c r="D272" s="29">
        <v>3</v>
      </c>
      <c r="E272" s="29">
        <v>0</v>
      </c>
      <c r="F272" s="29">
        <v>10</v>
      </c>
      <c r="G272" s="29">
        <v>6</v>
      </c>
      <c r="H272" s="29">
        <v>6</v>
      </c>
      <c r="I272" s="29">
        <v>10</v>
      </c>
      <c r="J272" s="29">
        <v>10</v>
      </c>
      <c r="K272" s="29">
        <v>0</v>
      </c>
      <c r="L272" s="29">
        <v>5</v>
      </c>
      <c r="M272" s="29">
        <v>10</v>
      </c>
      <c r="N272" s="38">
        <v>2</v>
      </c>
      <c r="O272" s="38">
        <f>IF(B272=[1]data!$B$2,D272*0.7+E272*0.5+F272*0.2+G272*0.8+H272+I272*0.2+J272+K272*0.3+L272+M272*0.5+N272*0.2,IF(B272=[1]data!$B$3,D272*0.1+E272*0.4+F272*0.3+G272*0.1+H272+J272+K272*0.5+L272+M272*0.4,IF(B272=[1]data!$B$4,D272*0.6+E272*0.8+F272*0.7+G272+H272+J272+L272+N272,IF(B272=[1]data!$B$5,D272*0.7+E272*0.8+F272+I272*0.7+J272+L272,"zvolte typ stavby"))))</f>
        <v>37.299999999999997</v>
      </c>
      <c r="P272" s="36">
        <f>IF(B272=[1]data!$B$2,(O272*10)/6.4,IF(B272=[1]data!$B$3,(O272*10)/4.8,IF(B272=[1]data!$B$4,(O272*10)/7.1,IF(B272=[1]data!$B$5,(O272*10)/5.2,"zvolte typ stavby"))))</f>
        <v>58.28125</v>
      </c>
      <c r="Q272" s="50">
        <v>80000000</v>
      </c>
      <c r="R272" s="55"/>
      <c r="S272" s="28"/>
      <c r="T272" s="1" t="s">
        <v>498</v>
      </c>
    </row>
    <row r="273" spans="1:20" ht="30" x14ac:dyDescent="0.25">
      <c r="A273" s="16" t="s">
        <v>317</v>
      </c>
      <c r="B273" s="17" t="s">
        <v>186</v>
      </c>
      <c r="C273" s="18" t="s">
        <v>188</v>
      </c>
      <c r="D273" s="19">
        <v>4</v>
      </c>
      <c r="E273" s="19">
        <v>10</v>
      </c>
      <c r="F273" s="19">
        <v>10</v>
      </c>
      <c r="G273" s="19">
        <v>3</v>
      </c>
      <c r="H273" s="19">
        <v>10</v>
      </c>
      <c r="I273" s="19">
        <v>10</v>
      </c>
      <c r="J273" s="19">
        <v>4</v>
      </c>
      <c r="K273" s="19">
        <v>0</v>
      </c>
      <c r="L273" s="19">
        <v>2</v>
      </c>
      <c r="M273" s="19">
        <v>10</v>
      </c>
      <c r="N273" s="20">
        <v>10</v>
      </c>
      <c r="O273" s="20">
        <f>IF(B273=[1]data!$B$2,D273*0.7+E273*0.5+F273*0.2+G273*0.8+H273+I273*0.2+J273+K273*0.3+L273+M273*0.5+N273*0.2,IF(B273=[1]data!$B$3,D273*0.1+E273*0.4+F273*0.3+G273*0.1+H273+J273+K273*0.5+L273+M273*0.4,IF(B273=[1]data!$B$4,D273*0.6+E273*0.8+F273*0.7+G273+H273+J273+L273+N273,IF(B273=[1]data!$B$5,D273*0.7+E273*0.8+F273+I273*0.7+J273+L273,"zvolte typ stavby"))))</f>
        <v>37.200000000000003</v>
      </c>
      <c r="P273" s="21">
        <f>IF(B273=[1]data!$B$2,(O273*10)/6.4,IF(B273=[1]data!$B$3,(O273*10)/4.8,IF(B273=[1]data!$B$4,(O273*10)/7.1,IF(B273=[1]data!$B$5,(O273*10)/5.2,"zvolte typ stavby"))))</f>
        <v>58.125</v>
      </c>
      <c r="Q273" s="22">
        <v>254100000</v>
      </c>
      <c r="R273" s="23"/>
      <c r="S273" s="17"/>
      <c r="T273" s="1" t="s">
        <v>482</v>
      </c>
    </row>
    <row r="274" spans="1:20" ht="30" x14ac:dyDescent="0.25">
      <c r="A274" s="52" t="s">
        <v>318</v>
      </c>
      <c r="B274" s="17" t="s">
        <v>186</v>
      </c>
      <c r="C274" s="18" t="s">
        <v>195</v>
      </c>
      <c r="D274" s="19">
        <v>1</v>
      </c>
      <c r="E274" s="19">
        <v>0</v>
      </c>
      <c r="F274" s="19">
        <v>5</v>
      </c>
      <c r="G274" s="19">
        <v>10</v>
      </c>
      <c r="H274" s="19">
        <v>10</v>
      </c>
      <c r="I274" s="19">
        <v>10</v>
      </c>
      <c r="J274" s="19">
        <v>2</v>
      </c>
      <c r="K274" s="19">
        <v>10</v>
      </c>
      <c r="L274" s="19">
        <v>10</v>
      </c>
      <c r="M274" s="19">
        <v>0</v>
      </c>
      <c r="N274" s="20">
        <v>2</v>
      </c>
      <c r="O274" s="20">
        <f>IF(B274=[1]data!$B$2,D274*0.7+E274*0.5+F274*0.2+G274*0.8+H274+I274*0.2+J274+K274*0.3+L274+M274*0.5+N274*0.2,IF(B274=[1]data!$B$3,D274*0.1+E274*0.4+F274*0.3+G274*0.1+H274+J274+K274*0.5+L274+M274*0.4,IF(B274=[1]data!$B$4,D274*0.6+E274*0.8+F274*0.7+G274+H274+J274+L274+N274,IF(B274=[1]data!$B$5,D274*0.7+E274*0.8+F274+I274*0.7+J274+L274,"zvolte typ stavby"))))</f>
        <v>37.1</v>
      </c>
      <c r="P274" s="21">
        <f>IF(B274=[1]data!$B$2,(O274*10)/6.4,IF(B274=[1]data!$B$3,(O274*10)/4.8,IF(B274=[1]data!$B$4,(O274*10)/7.1,IF(B274=[1]data!$B$5,(O274*10)/5.2,"zvolte typ stavby"))))</f>
        <v>57.96875</v>
      </c>
      <c r="Q274" s="22">
        <v>2538877.73</v>
      </c>
      <c r="R274" s="23"/>
      <c r="S274" s="17"/>
      <c r="T274" s="1" t="s">
        <v>482</v>
      </c>
    </row>
    <row r="275" spans="1:20" ht="30" x14ac:dyDescent="0.25">
      <c r="A275" s="16" t="s">
        <v>319</v>
      </c>
      <c r="B275" s="17" t="s">
        <v>186</v>
      </c>
      <c r="C275" s="18" t="s">
        <v>188</v>
      </c>
      <c r="D275" s="19">
        <v>5</v>
      </c>
      <c r="E275" s="19">
        <v>0</v>
      </c>
      <c r="F275" s="19">
        <v>5</v>
      </c>
      <c r="G275" s="19">
        <v>10</v>
      </c>
      <c r="H275" s="19">
        <v>10</v>
      </c>
      <c r="I275" s="19">
        <v>1</v>
      </c>
      <c r="J275" s="19">
        <v>7</v>
      </c>
      <c r="K275" s="19">
        <v>0</v>
      </c>
      <c r="L275" s="19">
        <v>2</v>
      </c>
      <c r="M275" s="19">
        <v>10</v>
      </c>
      <c r="N275" s="20">
        <v>2</v>
      </c>
      <c r="O275" s="20">
        <f>IF(B275=[1]data!$B$2,D275*0.7+E275*0.5+F275*0.2+G275*0.8+H275+I275*0.2+J275+K275*0.3+L275+M275*0.5+N275*0.2,IF(B275=[1]data!$B$3,D275*0.1+E275*0.4+F275*0.3+G275*0.1+H275+J275+K275*0.5+L275+M275*0.4,IF(B275=[1]data!$B$4,D275*0.6+E275*0.8+F275*0.7+G275+H275+J275+L275+N275,IF(B275=[1]data!$B$5,D275*0.7+E275*0.8+F275+I275*0.7+J275+L275,"zvolte typ stavby"))))</f>
        <v>37.1</v>
      </c>
      <c r="P275" s="21">
        <f>IF(B275=[1]data!$B$2,(O275*10)/6.4,IF(B275=[1]data!$B$3,(O275*10)/4.8,IF(B275=[1]data!$B$4,(O275*10)/7.1,IF(B275=[1]data!$B$5,(O275*10)/5.2,"zvolte typ stavby"))))</f>
        <v>57.96875</v>
      </c>
      <c r="Q275" s="22">
        <v>45000000</v>
      </c>
      <c r="R275" s="23"/>
      <c r="S275" s="17"/>
      <c r="T275" s="1" t="s">
        <v>505</v>
      </c>
    </row>
    <row r="276" spans="1:20" ht="30" x14ac:dyDescent="0.25">
      <c r="A276" s="16" t="s">
        <v>320</v>
      </c>
      <c r="B276" s="17" t="s">
        <v>186</v>
      </c>
      <c r="C276" s="18" t="s">
        <v>188</v>
      </c>
      <c r="D276" s="19">
        <v>5</v>
      </c>
      <c r="E276" s="19">
        <v>0</v>
      </c>
      <c r="F276" s="19">
        <v>5</v>
      </c>
      <c r="G276" s="19">
        <v>10</v>
      </c>
      <c r="H276" s="19">
        <v>10</v>
      </c>
      <c r="I276" s="19">
        <v>1</v>
      </c>
      <c r="J276" s="19">
        <v>7</v>
      </c>
      <c r="K276" s="19">
        <v>0</v>
      </c>
      <c r="L276" s="19">
        <v>2</v>
      </c>
      <c r="M276" s="19">
        <v>10</v>
      </c>
      <c r="N276" s="20">
        <v>2</v>
      </c>
      <c r="O276" s="20">
        <f>IF(B276=[1]data!$B$2,D276*0.7+E276*0.5+F276*0.2+G276*0.8+H276+I276*0.2+J276+K276*0.3+L276+M276*0.5+N276*0.2,IF(B276=[1]data!$B$3,D276*0.1+E276*0.4+F276*0.3+G276*0.1+H276+J276+K276*0.5+L276+M276*0.4,IF(B276=[1]data!$B$4,D276*0.6+E276*0.8+F276*0.7+G276+H276+J276+L276+N276,IF(B276=[1]data!$B$5,D276*0.7+E276*0.8+F276+I276*0.7+J276+L276,"zvolte typ stavby"))))</f>
        <v>37.1</v>
      </c>
      <c r="P276" s="21">
        <f>IF(B276=[1]data!$B$2,(O276*10)/6.4,IF(B276=[1]data!$B$3,(O276*10)/4.8,IF(B276=[1]data!$B$4,(O276*10)/7.1,IF(B276=[1]data!$B$5,(O276*10)/5.2,"zvolte typ stavby"))))</f>
        <v>57.96875</v>
      </c>
      <c r="Q276" s="22">
        <v>35000000</v>
      </c>
      <c r="R276" s="23"/>
      <c r="S276" s="17"/>
      <c r="T276" s="1" t="s">
        <v>505</v>
      </c>
    </row>
    <row r="277" spans="1:20" ht="30" x14ac:dyDescent="0.25">
      <c r="A277" s="43" t="s">
        <v>321</v>
      </c>
      <c r="B277" s="17" t="s">
        <v>186</v>
      </c>
      <c r="C277" s="18"/>
      <c r="D277" s="19">
        <v>1</v>
      </c>
      <c r="E277" s="19">
        <v>10</v>
      </c>
      <c r="F277" s="19">
        <v>5</v>
      </c>
      <c r="G277" s="19">
        <v>6</v>
      </c>
      <c r="H277" s="19">
        <v>6</v>
      </c>
      <c r="I277" s="19">
        <v>1</v>
      </c>
      <c r="J277" s="19">
        <v>4</v>
      </c>
      <c r="K277" s="19">
        <v>0</v>
      </c>
      <c r="L277" s="19">
        <v>10</v>
      </c>
      <c r="M277" s="19">
        <v>10</v>
      </c>
      <c r="N277" s="20">
        <v>2</v>
      </c>
      <c r="O277" s="20">
        <f>IF(B277=[1]data!$B$2,D277*0.7+E277*0.5+F277*0.2+G277*0.8+H277+I277*0.2+J277+K277*0.3+L277+M277*0.5+N277*0.2,IF(B277=[1]data!$B$3,D277*0.1+E277*0.4+F277*0.3+G277*0.1+H277+J277+K277*0.5+L277+M277*0.4,IF(B277=[1]data!$B$4,D277*0.6+E277*0.8+F277*0.7+G277+H277+J277+L277+N277,IF(B277=[1]data!$B$5,D277*0.7+E277*0.8+F277+I277*0.7+J277+L277,"zvolte typ stavby"))))</f>
        <v>37.1</v>
      </c>
      <c r="P277" s="21">
        <f>IF(B277=[1]data!$B$2,(O277*10)/6.4,IF(B277=[1]data!$B$3,(O277*10)/4.8,IF(B277=[1]data!$B$4,(O277*10)/7.1,IF(B277=[1]data!$B$5,(O277*10)/5.2,"zvolte typ stavby"))))</f>
        <v>57.96875</v>
      </c>
      <c r="Q277" s="22"/>
      <c r="R277" s="23"/>
      <c r="S277" s="17"/>
      <c r="T277" s="1" t="s">
        <v>482</v>
      </c>
    </row>
    <row r="278" spans="1:20" ht="30" x14ac:dyDescent="0.25">
      <c r="A278" s="43" t="s">
        <v>322</v>
      </c>
      <c r="B278" s="17" t="s">
        <v>186</v>
      </c>
      <c r="C278" s="18" t="s">
        <v>195</v>
      </c>
      <c r="D278" s="19">
        <v>1</v>
      </c>
      <c r="E278" s="19">
        <v>10</v>
      </c>
      <c r="F278" s="19">
        <v>5</v>
      </c>
      <c r="G278" s="19">
        <v>6</v>
      </c>
      <c r="H278" s="19">
        <v>6</v>
      </c>
      <c r="I278" s="19">
        <v>1</v>
      </c>
      <c r="J278" s="19">
        <v>4</v>
      </c>
      <c r="K278" s="19">
        <v>0</v>
      </c>
      <c r="L278" s="19">
        <v>10</v>
      </c>
      <c r="M278" s="19">
        <v>10</v>
      </c>
      <c r="N278" s="20">
        <v>2</v>
      </c>
      <c r="O278" s="20">
        <f>IF(B278=[1]data!$B$2,D278*0.7+E277*0.5+F278*0.2+G278*0.8+H278+I278*0.2+J278+K278*0.3+L278+M278*0.5+N278*0.2,IF(B278=[1]data!$B$3,D278*0.1+E278*0.4+F278*0.3+G278*0.1+H278+J277+K278*0.5+L278+M278*0.4,IF(B278=[1]data!$B$4,D278*0.6+E278*0.8+F278*0.7+G278+H278+J277+L278+N278,IF(B278=[1]data!$B$5,D278*0.7+E278*0.8+F278+I278*0.7+J278+L278,"zvolte typ stavby"))))</f>
        <v>37.1</v>
      </c>
      <c r="P278" s="21">
        <f>IF(B278=[1]data!$B$2,(O278*10)/6.4,IF(B278=[1]data!$B$3,(O278*10)/4.8,IF(B278=[1]data!$B$4,(O278*10)/7.1,IF(B278=[1]data!$B$5,(O278*10)/5.2,"zvolte typ stavby"))))</f>
        <v>57.96875</v>
      </c>
      <c r="Q278" s="22">
        <v>4662372</v>
      </c>
      <c r="R278" s="23"/>
      <c r="S278" s="17"/>
      <c r="T278" s="1" t="s">
        <v>512</v>
      </c>
    </row>
    <row r="279" spans="1:20" ht="30" x14ac:dyDescent="0.25">
      <c r="A279" s="43" t="s">
        <v>323</v>
      </c>
      <c r="B279" s="17" t="s">
        <v>186</v>
      </c>
      <c r="C279" s="18"/>
      <c r="D279" s="19">
        <v>1</v>
      </c>
      <c r="E279" s="19">
        <v>10</v>
      </c>
      <c r="F279" s="19">
        <v>6</v>
      </c>
      <c r="G279" s="19">
        <v>6</v>
      </c>
      <c r="H279" s="19">
        <v>6</v>
      </c>
      <c r="I279" s="19">
        <v>1</v>
      </c>
      <c r="J279" s="19">
        <v>4</v>
      </c>
      <c r="K279" s="19">
        <v>0</v>
      </c>
      <c r="L279" s="19">
        <v>10</v>
      </c>
      <c r="M279" s="19">
        <v>10</v>
      </c>
      <c r="N279" s="20">
        <v>0</v>
      </c>
      <c r="O279" s="20">
        <f>IF(B279=[1]data!$B$2,D279*0.7+E279*0.5+F279*0.2+G279*0.8+H279+I279*0.2+J279+K279*0.3+L279+M279*0.5+N279*0.2,IF(B279=[1]data!$B$3,D279*0.1+E279*0.4+F279*0.3+G279*0.1+H279+J279+K279*0.5+L279+M279*0.4,IF(B279=[1]data!$B$4,D279*0.6+E279*0.8+F279*0.7+G279+H279+J279+L279+N279,IF(B279=[1]data!$B$5,D279*0.7+E279*0.8+F279+I279*0.7+J279+L279,"zvolte typ stavby"))))</f>
        <v>36.900000000000006</v>
      </c>
      <c r="P279" s="21">
        <f>IF(B279=[1]data!$B$2,(O279*10)/6.4,IF(B279=[1]data!$B$3,(O279*10)/4.8,IF(B279=[1]data!$B$4,(O279*10)/7.1,IF(B279=[1]data!$B$5,(O279*10)/5.2,"zvolte typ stavby"))))</f>
        <v>57.656250000000007</v>
      </c>
      <c r="Q279" s="22"/>
      <c r="R279" s="23"/>
      <c r="S279" s="17"/>
      <c r="T279" s="1" t="s">
        <v>505</v>
      </c>
    </row>
    <row r="280" spans="1:20" ht="30" x14ac:dyDescent="0.25">
      <c r="A280" s="43" t="s">
        <v>324</v>
      </c>
      <c r="B280" s="17" t="s">
        <v>186</v>
      </c>
      <c r="C280" s="18"/>
      <c r="D280" s="19">
        <v>1</v>
      </c>
      <c r="E280" s="19">
        <v>10</v>
      </c>
      <c r="F280" s="19">
        <v>4</v>
      </c>
      <c r="G280" s="19">
        <v>6</v>
      </c>
      <c r="H280" s="19">
        <v>6</v>
      </c>
      <c r="I280" s="19">
        <v>1</v>
      </c>
      <c r="J280" s="19">
        <v>4</v>
      </c>
      <c r="K280" s="19">
        <v>0</v>
      </c>
      <c r="L280" s="19">
        <v>10</v>
      </c>
      <c r="M280" s="19">
        <v>10</v>
      </c>
      <c r="N280" s="20">
        <v>2</v>
      </c>
      <c r="O280" s="20">
        <f>IF(B280=[1]data!$B$2,D280*0.7+E280*0.5+F280*0.2+G280*0.8+H280+I280*0.2+J280+K280*0.3+L280+M280*0.5+N280*0.2,IF(B280=[1]data!$B$3,D280*0.1+E280*0.4+F280*0.3+G280*0.1+H280+J280+K280*0.5+L280+M280*0.4,IF(B280=[1]data!$B$4,D280*0.6+E280*0.8+F280*0.7+G280+H280+J280+L280+N280,IF(B280=[1]data!$B$5,D280*0.7+E280*0.8+F280+I280*0.7+J280+L280,"zvolte typ stavby"))))</f>
        <v>36.9</v>
      </c>
      <c r="P280" s="21">
        <f>IF(B280=[1]data!$B$2,(O280*10)/6.4,IF(B280=[1]data!$B$3,(O280*10)/4.8,IF(B280=[1]data!$B$4,(O280*10)/7.1,IF(B280=[1]data!$B$5,(O280*10)/5.2,"zvolte typ stavby"))))</f>
        <v>57.65625</v>
      </c>
      <c r="Q280" s="22"/>
      <c r="R280" s="23"/>
      <c r="S280" s="17"/>
      <c r="T280" s="1" t="s">
        <v>482</v>
      </c>
    </row>
    <row r="281" spans="1:20" ht="30" x14ac:dyDescent="0.25">
      <c r="A281" s="43" t="s">
        <v>325</v>
      </c>
      <c r="B281" s="17" t="s">
        <v>186</v>
      </c>
      <c r="C281" s="18" t="s">
        <v>195</v>
      </c>
      <c r="D281" s="19">
        <v>2</v>
      </c>
      <c r="E281" s="19">
        <v>10</v>
      </c>
      <c r="F281" s="19">
        <v>8</v>
      </c>
      <c r="G281" s="19">
        <v>10</v>
      </c>
      <c r="H281" s="19">
        <v>6</v>
      </c>
      <c r="I281" s="19">
        <v>0</v>
      </c>
      <c r="J281" s="19">
        <v>4</v>
      </c>
      <c r="K281" s="19">
        <v>0</v>
      </c>
      <c r="L281" s="19">
        <v>10</v>
      </c>
      <c r="M281" s="19">
        <v>0</v>
      </c>
      <c r="N281" s="20">
        <v>4</v>
      </c>
      <c r="O281" s="20">
        <f>IF(B281=[1]data!$B$2,D281*0.7+E281*0.5+F281*0.2+G281*0.8+H281+I281*0.2+J281+K281*0.3+L281+M281*0.5+N281*0.2,IF(B281=[1]data!$B$3,D281*0.1+E281*0.4+F281*0.3+G281*0.1+H281+J281+K281*0.5+L281+M281*0.4,IF(B281=[1]data!$B$4,D281*0.6+E281*0.8+F281*0.7+G281+H281+J281+L281+N281,IF(B281=[1]data!$B$5,D281*0.7+E281*0.8+F281+I281*0.7+J281+L281,"zvolte typ stavby"))))</f>
        <v>36.799999999999997</v>
      </c>
      <c r="P281" s="21">
        <f>IF(B281=[1]data!$B$2,(O281*10)/6.4,IF(B281=[1]data!$B$3,(O281*10)/4.8,IF(B281=[1]data!$B$4,(O281*10)/7.1,IF(B281=[1]data!$B$5,(O281*10)/5.2,"zvolte typ stavby"))))</f>
        <v>57.5</v>
      </c>
      <c r="Q281" s="22">
        <v>19936000</v>
      </c>
      <c r="R281" s="23"/>
      <c r="S281" s="17"/>
      <c r="T281" s="1" t="s">
        <v>482</v>
      </c>
    </row>
    <row r="282" spans="1:20" ht="30" x14ac:dyDescent="0.25">
      <c r="A282" s="16" t="s">
        <v>326</v>
      </c>
      <c r="B282" s="17" t="s">
        <v>186</v>
      </c>
      <c r="C282" s="18" t="s">
        <v>188</v>
      </c>
      <c r="D282" s="19">
        <v>3</v>
      </c>
      <c r="E282" s="19">
        <v>10</v>
      </c>
      <c r="F282" s="19">
        <v>10</v>
      </c>
      <c r="G282" s="19">
        <v>3</v>
      </c>
      <c r="H282" s="19">
        <v>6</v>
      </c>
      <c r="I282" s="19">
        <v>10</v>
      </c>
      <c r="J282" s="19">
        <v>4</v>
      </c>
      <c r="K282" s="19">
        <v>0</v>
      </c>
      <c r="L282" s="19">
        <v>8</v>
      </c>
      <c r="M282" s="19">
        <v>10</v>
      </c>
      <c r="N282" s="20">
        <v>0</v>
      </c>
      <c r="O282" s="20">
        <f>IF(B282=[1]data!$B$2,D282*0.7+E282*0.5+F282*0.2+G282*0.8+H282+I282*0.2+J282+K282*0.3+L282+M282*0.5+N282*0.2,IF(B282=[1]data!$B$3,D282*0.1+E282*0.4+F282*0.3+G282*0.1+H282+J282+K282*0.5+L282+M282*0.4,IF(B282=[1]data!$B$4,D282*0.6+E282*0.8+F282*0.7+G282+H282+J282+L282+N282,IF(B282=[1]data!$B$5,D282*0.7+E282*0.8+F282+I282*0.7+J282+L282,"zvolte typ stavby"))))</f>
        <v>36.5</v>
      </c>
      <c r="P282" s="21">
        <f>IF(B282=[1]data!$B$2,(O282*10)/6.4,IF(B282=[1]data!$B$3,(O282*10)/4.8,IF(B282=[1]data!$B$4,(O282*10)/7.1,IF(B282=[1]data!$B$5,(O282*10)/5.2,"zvolte typ stavby"))))</f>
        <v>57.03125</v>
      </c>
      <c r="Q282" s="22">
        <v>50000000</v>
      </c>
      <c r="R282" s="23"/>
      <c r="S282" s="17"/>
      <c r="T282" s="1" t="s">
        <v>505</v>
      </c>
    </row>
    <row r="283" spans="1:20" ht="30" x14ac:dyDescent="0.25">
      <c r="A283" s="42" t="s">
        <v>327</v>
      </c>
      <c r="B283" s="17" t="s">
        <v>186</v>
      </c>
      <c r="C283" s="18" t="s">
        <v>188</v>
      </c>
      <c r="D283" s="19">
        <v>2</v>
      </c>
      <c r="E283" s="19">
        <v>0</v>
      </c>
      <c r="F283" s="19">
        <v>10</v>
      </c>
      <c r="G283" s="19">
        <v>6</v>
      </c>
      <c r="H283" s="19">
        <v>6</v>
      </c>
      <c r="I283" s="19">
        <v>10</v>
      </c>
      <c r="J283" s="19">
        <v>7</v>
      </c>
      <c r="K283" s="19">
        <v>0</v>
      </c>
      <c r="L283" s="19">
        <v>8</v>
      </c>
      <c r="M283" s="19">
        <v>10</v>
      </c>
      <c r="N283" s="20">
        <v>0</v>
      </c>
      <c r="O283" s="20">
        <f>IF(B283=[1]data!$B$2,D283*0.7+E283*0.5+F283*0.2+G283*0.8+H283+I283*0.2+J283+K283*0.3+L283+M283*0.5+N283*0.2,IF(B283=[1]data!$B$3,D283*0.1+E283*0.4+F283*0.3+G283*0.1+H283+J283+K283*0.5+L283+M283*0.4,IF(B283=[1]data!$B$4,D283*0.6+E283*0.8+F283*0.7+G283+H283+J283+L283+N283,IF(B283=[1]data!$B$5,D283*0.7+E283*0.8+F283+I283*0.7+J283+L283,"zvolte typ stavby"))))</f>
        <v>36.200000000000003</v>
      </c>
      <c r="P283" s="21">
        <f>IF(B283=[1]data!$B$2,(O283*10)/6.4,IF(B283=[1]data!$B$3,(O283*10)/4.8,IF(B283=[1]data!$B$4,(O283*10)/7.1,IF(B283=[1]data!$B$5,(O283*10)/5.2,"zvolte typ stavby"))))</f>
        <v>56.5625</v>
      </c>
      <c r="Q283" s="22">
        <v>40000000</v>
      </c>
      <c r="R283" s="23"/>
      <c r="S283" s="17"/>
      <c r="T283" s="1" t="s">
        <v>513</v>
      </c>
    </row>
    <row r="284" spans="1:20" ht="30" x14ac:dyDescent="0.25">
      <c r="A284" s="16" t="s">
        <v>328</v>
      </c>
      <c r="B284" s="17" t="s">
        <v>186</v>
      </c>
      <c r="C284" s="18" t="s">
        <v>188</v>
      </c>
      <c r="D284" s="19">
        <v>3</v>
      </c>
      <c r="E284" s="19">
        <v>0</v>
      </c>
      <c r="F284" s="19">
        <v>10</v>
      </c>
      <c r="G284" s="19">
        <v>3</v>
      </c>
      <c r="H284" s="19">
        <v>10</v>
      </c>
      <c r="I284" s="19">
        <v>10</v>
      </c>
      <c r="J284" s="19">
        <v>7</v>
      </c>
      <c r="K284" s="19">
        <v>0</v>
      </c>
      <c r="L284" s="19">
        <v>5</v>
      </c>
      <c r="M284" s="19">
        <v>10</v>
      </c>
      <c r="N284" s="20">
        <v>2</v>
      </c>
      <c r="O284" s="20">
        <f>IF(B284=[1]data!$B$2,D284*0.7+E284*0.5+F284*0.2+G284*0.8+H284+I284*0.2+J284+K284*0.3+L284+M284*0.5+N284*0.2,IF(B284=[1]data!$B$3,D284*0.1+E284*0.4+F284*0.3+G284*0.1+H284+J284+K284*0.5+L284+M284*0.4,IF(B284=[1]data!$B$4,D284*0.6+E284*0.8+F284*0.7+G284+H284+J284+L284+N284,IF(B284=[1]data!$B$5,D284*0.7+E284*0.8+F284+I284*0.7+J284+L284,"zvolte typ stavby"))))</f>
        <v>35.9</v>
      </c>
      <c r="P284" s="21">
        <f>IF(B284=[1]data!$B$2,(O284*10)/6.4,IF(B284=[1]data!$B$3,(O284*10)/4.8,IF(B284=[1]data!$B$4,(O284*10)/7.1,IF(B284=[1]data!$B$5,(O284*10)/5.2,"zvolte typ stavby"))))</f>
        <v>56.09375</v>
      </c>
      <c r="Q284" s="22">
        <v>20000000</v>
      </c>
      <c r="R284" s="23"/>
      <c r="S284" s="17"/>
      <c r="T284" s="1" t="s">
        <v>512</v>
      </c>
    </row>
    <row r="285" spans="1:20" ht="30" x14ac:dyDescent="0.25">
      <c r="A285" s="16" t="s">
        <v>329</v>
      </c>
      <c r="B285" s="28" t="s">
        <v>186</v>
      </c>
      <c r="C285" s="18" t="s">
        <v>188</v>
      </c>
      <c r="D285" s="19">
        <v>3</v>
      </c>
      <c r="E285" s="19">
        <v>10</v>
      </c>
      <c r="F285" s="19">
        <v>10</v>
      </c>
      <c r="G285" s="19">
        <v>6</v>
      </c>
      <c r="H285" s="19">
        <v>6</v>
      </c>
      <c r="I285" s="29">
        <v>10</v>
      </c>
      <c r="J285" s="19">
        <v>4</v>
      </c>
      <c r="K285" s="19">
        <v>0</v>
      </c>
      <c r="L285" s="29">
        <v>5</v>
      </c>
      <c r="M285" s="19">
        <v>10</v>
      </c>
      <c r="N285" s="20">
        <v>0</v>
      </c>
      <c r="O285" s="20">
        <f>IF(B285=[1]data!$B$2,D285*0.7+E285*0.5+F285*0.2+G285*0.8+H285+I285*0.2+J285+K285*0.3+L285+M285*0.5+N285*0.2,IF(B285=[1]data!$B$3,D285*0.1+E285*0.4+F285*0.3+G285*0.1+H285+J285+K285*0.5+L285+M285*0.4,IF(B285=[1]data!$B$4,D285*0.6+E285*0.8+F285*0.7+G285+H285+J285+L285+N285,IF(B285=[1]data!$B$5,D285*0.7+E285*0.8+F285+I285*0.7+J285+L285,"zvolte typ stavby"))))</f>
        <v>35.9</v>
      </c>
      <c r="P285" s="21">
        <f>IF(B285=[1]data!$B$2,(O285*10)/6.4,IF(B285=[1]data!$B$3,(O285*10)/4.8,IF(B285=[1]data!$B$4,(O285*10)/7.1,IF(B285=[1]data!$B$5,(O285*10)/5.2,"zvolte typ stavby"))))</f>
        <v>56.09375</v>
      </c>
      <c r="Q285" s="22">
        <v>110000000</v>
      </c>
      <c r="R285" s="23"/>
      <c r="S285" s="17"/>
      <c r="T285" s="1" t="s">
        <v>484</v>
      </c>
    </row>
    <row r="286" spans="1:20" ht="30" x14ac:dyDescent="0.25">
      <c r="A286" s="16" t="s">
        <v>330</v>
      </c>
      <c r="B286" s="17" t="s">
        <v>186</v>
      </c>
      <c r="C286" s="18" t="s">
        <v>188</v>
      </c>
      <c r="D286" s="19">
        <v>3</v>
      </c>
      <c r="E286" s="19">
        <v>10</v>
      </c>
      <c r="F286" s="19">
        <v>5</v>
      </c>
      <c r="G286" s="19">
        <v>3</v>
      </c>
      <c r="H286" s="19">
        <v>6</v>
      </c>
      <c r="I286" s="19">
        <v>1</v>
      </c>
      <c r="J286" s="19">
        <v>4</v>
      </c>
      <c r="K286" s="19">
        <v>0</v>
      </c>
      <c r="L286" s="19">
        <v>8</v>
      </c>
      <c r="M286" s="19">
        <v>10</v>
      </c>
      <c r="N286" s="20">
        <v>10</v>
      </c>
      <c r="O286" s="20">
        <f>IF(B286=[1]data!$B$2,D286*0.7+E286*0.5+F286*0.2+G286*0.8+H286+I286*0.2+J286+K286*0.3+L286+M286*0.5+N286*0.2,IF(B286=[1]data!$B$3,D286*0.1+E286*0.4+F286*0.3+G286*0.1+H286+J286+K286*0.5+L286+M286*0.4,IF(B286=[1]data!$B$4,D286*0.6+E286*0.8+F286*0.7+G286+H286+J286+L286+N286,IF(B286=[1]data!$B$5,D286*0.7+E286*0.8+F286+I286*0.7+J286+L286,"zvolte typ stavby"))))</f>
        <v>35.700000000000003</v>
      </c>
      <c r="P286" s="21">
        <f>IF(B286=[1]data!$B$2,(O286*10)/6.4,IF(B286=[1]data!$B$3,(O286*10)/4.8,IF(B286=[1]data!$B$4,(O286*10)/7.1,IF(B286=[1]data!$B$5,(O286*10)/5.2,"zvolte typ stavby"))))</f>
        <v>55.78125</v>
      </c>
      <c r="Q286" s="22">
        <v>67078780</v>
      </c>
      <c r="R286" s="23"/>
      <c r="S286" s="17"/>
      <c r="T286" s="1" t="s">
        <v>488</v>
      </c>
    </row>
    <row r="287" spans="1:20" ht="30" x14ac:dyDescent="0.25">
      <c r="A287" s="43" t="s">
        <v>331</v>
      </c>
      <c r="B287" s="17" t="s">
        <v>186</v>
      </c>
      <c r="C287" s="18" t="s">
        <v>188</v>
      </c>
      <c r="D287" s="19">
        <v>3</v>
      </c>
      <c r="E287" s="19">
        <v>10</v>
      </c>
      <c r="F287" s="19">
        <v>4</v>
      </c>
      <c r="G287" s="19">
        <v>3</v>
      </c>
      <c r="H287" s="19">
        <v>6</v>
      </c>
      <c r="I287" s="19">
        <v>10</v>
      </c>
      <c r="J287" s="19">
        <v>2</v>
      </c>
      <c r="K287" s="19">
        <v>0</v>
      </c>
      <c r="L287" s="19">
        <v>10</v>
      </c>
      <c r="M287" s="19">
        <v>10</v>
      </c>
      <c r="N287" s="20">
        <v>2</v>
      </c>
      <c r="O287" s="20">
        <f>IF(B287=[1]data!$B$2,D287*0.7+E287*0.5+F287*0.2+G287*0.8+H287+I287*0.2+J287+K287*0.3+L287+M287*0.5+N287*0.2,IF(B287=[1]data!$B$3,D287*0.1+E287*0.4+F287*0.3+G287*0.1+H287+J287+K287*0.5+L287+M287*0.4,IF(B287=[1]data!$B$4,D287*0.6+E287*0.8+F287*0.7+G287+H287+J287+L287+N287,IF(B287=[1]data!$B$5,D287*0.7+E287*0.8+F287+I287*0.7+J287+L287,"zvolte typ stavby"))))</f>
        <v>35.699999999999996</v>
      </c>
      <c r="P287" s="21">
        <f>IF(B287=[1]data!$B$2,(O287*10)/6.4,IF(B287=[1]data!$B$3,(O287*10)/4.8,IF(B287=[1]data!$B$4,(O287*10)/7.1,IF(B287=[1]data!$B$5,(O287*10)/5.2,"zvolte typ stavby"))))</f>
        <v>55.781249999999986</v>
      </c>
      <c r="Q287" s="22">
        <v>130934620.13</v>
      </c>
      <c r="R287" s="23"/>
      <c r="S287" s="17"/>
      <c r="T287" s="1" t="s">
        <v>483</v>
      </c>
    </row>
    <row r="288" spans="1:20" ht="45" x14ac:dyDescent="0.25">
      <c r="A288" s="16" t="s">
        <v>332</v>
      </c>
      <c r="B288" s="17" t="s">
        <v>186</v>
      </c>
      <c r="C288" s="18" t="s">
        <v>188</v>
      </c>
      <c r="D288" s="19">
        <v>3</v>
      </c>
      <c r="E288" s="19">
        <v>10</v>
      </c>
      <c r="F288" s="19">
        <v>10</v>
      </c>
      <c r="G288" s="19">
        <v>6</v>
      </c>
      <c r="H288" s="19">
        <v>10</v>
      </c>
      <c r="I288" s="19">
        <v>10</v>
      </c>
      <c r="J288" s="19">
        <v>2</v>
      </c>
      <c r="K288" s="19">
        <v>0</v>
      </c>
      <c r="L288" s="19">
        <v>2</v>
      </c>
      <c r="M288" s="19">
        <v>10</v>
      </c>
      <c r="N288" s="20">
        <v>4</v>
      </c>
      <c r="O288" s="20">
        <f>IF(B288=[1]data!$B$2,D288*0.7+E288*0.5+F288*0.2+G288*0.8+H288+I288*0.2+J288+K288*0.3+L288+M288*0.5+N288*0.2,IF(B288=[1]data!$B$3,D288*0.1+E288*0.4+F288*0.3+G288*0.1+H288+J288+K288*0.5+L288+M288*0.4,IF(B288=[1]data!$B$4,D288*0.6+E288*0.8+F288*0.7+G288+H288+J288+L288+N288,IF(B288=[1]data!$B$5,D288*0.7+E288*0.8+F288+I288*0.7+J288+L288,"zvolte typ stavby"))))</f>
        <v>35.699999999999996</v>
      </c>
      <c r="P288" s="21">
        <f>IF(B288=[1]data!$B$2,(O288*10)/6.4,IF(B288=[1]data!$B$3,(O288*10)/4.8,IF(B288=[1]data!$B$4,(O288*10)/7.1,IF(B288=[1]data!$B$5,(O288*10)/5.2,"zvolte typ stavby"))))</f>
        <v>55.781249999999986</v>
      </c>
      <c r="Q288" s="22">
        <v>50000000</v>
      </c>
      <c r="R288" s="23"/>
      <c r="S288" s="17"/>
      <c r="T288" s="1" t="s">
        <v>498</v>
      </c>
    </row>
    <row r="289" spans="1:20" ht="30" x14ac:dyDescent="0.25">
      <c r="A289" s="16" t="s">
        <v>333</v>
      </c>
      <c r="B289" s="17" t="s">
        <v>186</v>
      </c>
      <c r="C289" s="18" t="s">
        <v>188</v>
      </c>
      <c r="D289" s="19">
        <v>3</v>
      </c>
      <c r="E289" s="19">
        <v>10</v>
      </c>
      <c r="F289" s="19">
        <v>5</v>
      </c>
      <c r="G289" s="19">
        <v>3</v>
      </c>
      <c r="H289" s="19">
        <v>10</v>
      </c>
      <c r="I289" s="19">
        <v>10</v>
      </c>
      <c r="J289" s="19">
        <v>2</v>
      </c>
      <c r="K289" s="19">
        <v>0</v>
      </c>
      <c r="L289" s="19">
        <v>5</v>
      </c>
      <c r="M289" s="19">
        <v>10</v>
      </c>
      <c r="N289" s="20">
        <v>4</v>
      </c>
      <c r="O289" s="20">
        <f>IF(B289=[1]data!$B$2,D289*0.7+E289*0.5+F289*0.2+G289*0.8+H289+I289*0.2+J289+K289*0.3+L289+M289*0.5+N289*0.2,IF(B289=[1]data!$B$3,D289*0.1+E289*0.4+F289*0.3+G289*0.1+H289+J289+K289*0.5+L289+M289*0.4,IF(B289=[1]data!$B$4,D289*0.6+E289*0.8+F289*0.7+G289+H289+J289+L289+N289,IF(B289=[1]data!$B$5,D289*0.7+E289*0.8+F289+I289*0.7+J289+L289,"zvolte typ stavby"))))</f>
        <v>35.299999999999997</v>
      </c>
      <c r="P289" s="21">
        <f>IF(B289=[1]data!$B$2,(O289*10)/6.4,IF(B289=[1]data!$B$3,(O289*10)/4.8,IF(B289=[1]data!$B$4,(O289*10)/7.1,IF(B289=[1]data!$B$5,(O289*10)/5.2,"zvolte typ stavby"))))</f>
        <v>55.15625</v>
      </c>
      <c r="Q289" s="22">
        <v>54450000</v>
      </c>
      <c r="R289" s="23"/>
      <c r="S289" s="17"/>
      <c r="T289" s="1" t="s">
        <v>500</v>
      </c>
    </row>
    <row r="290" spans="1:20" ht="30" x14ac:dyDescent="0.25">
      <c r="A290" s="16" t="s">
        <v>334</v>
      </c>
      <c r="B290" s="17" t="s">
        <v>186</v>
      </c>
      <c r="C290" s="18" t="s">
        <v>188</v>
      </c>
      <c r="D290" s="19">
        <v>1</v>
      </c>
      <c r="E290" s="19">
        <v>10</v>
      </c>
      <c r="F290" s="19">
        <v>5</v>
      </c>
      <c r="G290" s="19">
        <v>10</v>
      </c>
      <c r="H290" s="19">
        <v>6</v>
      </c>
      <c r="I290" s="19">
        <v>1</v>
      </c>
      <c r="J290" s="19">
        <v>4</v>
      </c>
      <c r="K290" s="19">
        <v>0</v>
      </c>
      <c r="L290" s="19">
        <v>10</v>
      </c>
      <c r="M290" s="19">
        <v>0</v>
      </c>
      <c r="N290" s="20">
        <v>2</v>
      </c>
      <c r="O290" s="20">
        <f>IF(B290=[1]data!$B$2,D290*0.7+E290*0.5+F290*0.2+G290*0.8+H290+I290*0.2+J290+K290*0.3+L290+M290*0.5+N290*0.2,IF(B290=[1]data!$B$3,D290*0.1+E290*0.4+F290*0.3+G290*0.1+H290+J290+K290*0.5+L290+M290*0.4,IF(B290=[1]data!$B$4,D290*0.6+E290*0.8+F290*0.7+G290+H290+J290+L290+N290,IF(B290=[1]data!$B$5,D290*0.7+E290*0.8+F290+I290*0.7+J290+L290,"zvolte typ stavby"))))</f>
        <v>35.299999999999997</v>
      </c>
      <c r="P290" s="21">
        <f>IF(B290=[1]data!$B$2,(O290*10)/6.4,IF(B290=[1]data!$B$3,(O290*10)/4.8,IF(B290=[1]data!$B$4,(O290*10)/7.1,IF(B290=[1]data!$B$5,(O290*10)/5.2,"zvolte typ stavby"))))</f>
        <v>55.15625</v>
      </c>
      <c r="Q290" s="22">
        <v>15289005</v>
      </c>
      <c r="R290" s="23"/>
      <c r="S290" s="17"/>
      <c r="T290" s="1" t="s">
        <v>493</v>
      </c>
    </row>
    <row r="291" spans="1:20" ht="30" x14ac:dyDescent="0.25">
      <c r="A291" s="43" t="s">
        <v>335</v>
      </c>
      <c r="B291" s="17" t="s">
        <v>186</v>
      </c>
      <c r="C291" s="18" t="s">
        <v>195</v>
      </c>
      <c r="D291" s="19">
        <v>1</v>
      </c>
      <c r="E291" s="19">
        <v>10</v>
      </c>
      <c r="F291" s="19">
        <v>4</v>
      </c>
      <c r="G291" s="19">
        <v>10</v>
      </c>
      <c r="H291" s="19">
        <v>6</v>
      </c>
      <c r="I291" s="19">
        <v>0</v>
      </c>
      <c r="J291" s="19">
        <v>4</v>
      </c>
      <c r="K291" s="19">
        <v>0</v>
      </c>
      <c r="L291" s="19">
        <v>10</v>
      </c>
      <c r="M291" s="19">
        <v>0</v>
      </c>
      <c r="N291" s="20">
        <v>4</v>
      </c>
      <c r="O291" s="20">
        <f>IF(B291=[1]data!$B$2,D291*0.7+E291*0.5+F291*0.2+G291*0.8+H291+I291*0.2+J291+K291*0.3+L291+M291*0.5+N291*0.2,IF(B291=[1]data!$B$3,D291*0.1+E291*0.4+F291*0.3+G291*0.1+H291+J291+K291*0.5+L291+M291*0.4,IF(B291=[1]data!$B$4,D291*0.6+E291*0.8+F291*0.7+G291+H291+J291+L291+N291,IF(B291=[1]data!$B$5,D291*0.7+E291*0.8+F291+I291*0.7+J291+L291,"zvolte typ stavby"))))</f>
        <v>35.299999999999997</v>
      </c>
      <c r="P291" s="21">
        <f>IF(B291=[1]data!$B$2,(O291*10)/6.4,IF(B291=[1]data!$B$3,(O291*10)/4.8,IF(B291=[1]data!$B$4,(O291*10)/7.1,IF(B291=[1]data!$B$5,(O291*10)/5.2,"zvolte typ stavby"))))</f>
        <v>55.15625</v>
      </c>
      <c r="Q291" s="22">
        <v>16142127</v>
      </c>
      <c r="R291" s="23"/>
      <c r="S291" s="17"/>
      <c r="T291" s="1" t="s">
        <v>482</v>
      </c>
    </row>
    <row r="292" spans="1:20" ht="30" x14ac:dyDescent="0.25">
      <c r="A292" s="16" t="s">
        <v>336</v>
      </c>
      <c r="B292" s="17" t="s">
        <v>186</v>
      </c>
      <c r="C292" s="18" t="s">
        <v>195</v>
      </c>
      <c r="D292" s="19">
        <v>3</v>
      </c>
      <c r="E292" s="19">
        <v>0</v>
      </c>
      <c r="F292" s="19">
        <v>5</v>
      </c>
      <c r="G292" s="19">
        <v>6</v>
      </c>
      <c r="H292" s="19">
        <v>6</v>
      </c>
      <c r="I292" s="19">
        <v>10</v>
      </c>
      <c r="J292" s="19">
        <v>4</v>
      </c>
      <c r="K292" s="19">
        <v>0</v>
      </c>
      <c r="L292" s="19">
        <v>10</v>
      </c>
      <c r="M292" s="19">
        <v>10</v>
      </c>
      <c r="N292" s="20">
        <v>2</v>
      </c>
      <c r="O292" s="20">
        <f>IF(B292=[1]data!$B$2,D292*0.7+E292*0.5+F292*0.2+G292*0.8+H292+I292*0.2+J292+K292*0.3+L292+M292*0.5+N292*0.2,IF(B292=[1]data!$B$3,D292*0.1+E292*0.4+F292*0.3+G292*0.1+H292+J292+K292*0.5+L292+M292*0.4,IF(B292=[1]data!$B$4,D292*0.6+E292*0.8+F292*0.7+G292+H292+J292+L292+N292,IF(B292=[1]data!$B$5,D292*0.7+E292*0.8+F292+I292*0.7+J292+L292,"zvolte typ stavby"))))</f>
        <v>35.299999999999997</v>
      </c>
      <c r="P292" s="21">
        <f>IF(B292=[1]data!$B$2,(O292*10)/6.4,IF(B292=[1]data!$B$3,(O292*10)/4.8,IF(B292=[1]data!$B$4,(O292*10)/7.1,IF(B292=[1]data!$B$5,(O292*10)/5.2,"zvolte typ stavby"))))</f>
        <v>55.15625</v>
      </c>
      <c r="Q292" s="22">
        <v>8529205.3000000007</v>
      </c>
      <c r="R292" s="23"/>
      <c r="S292" s="17"/>
      <c r="T292" s="1" t="s">
        <v>486</v>
      </c>
    </row>
    <row r="293" spans="1:20" ht="30" x14ac:dyDescent="0.25">
      <c r="A293" s="16" t="s">
        <v>337</v>
      </c>
      <c r="B293" s="17" t="s">
        <v>186</v>
      </c>
      <c r="C293" s="18" t="s">
        <v>188</v>
      </c>
      <c r="D293" s="19">
        <v>4</v>
      </c>
      <c r="E293" s="19">
        <v>10</v>
      </c>
      <c r="F293" s="19">
        <v>5</v>
      </c>
      <c r="G293" s="19">
        <v>6</v>
      </c>
      <c r="H293" s="19">
        <v>6</v>
      </c>
      <c r="I293" s="19">
        <v>1</v>
      </c>
      <c r="J293" s="19">
        <v>2</v>
      </c>
      <c r="K293" s="19">
        <v>0</v>
      </c>
      <c r="L293" s="19">
        <v>8</v>
      </c>
      <c r="M293" s="19">
        <v>10</v>
      </c>
      <c r="N293" s="20">
        <v>2</v>
      </c>
      <c r="O293" s="20">
        <f>IF(B293=[1]data!$B$2,D293*0.7+E293*0.5+F293*0.2+G293*0.8+H293+I293*0.2+J293+K293*0.3+L293+M293*0.5+N293*0.2,IF(B293=[1]data!$B$3,D293*0.1+E293*0.4+F293*0.3+G293*0.1+H293+J293+K293*0.5+L293+M293*0.4,IF(B293=[1]data!$B$4,D293*0.6+E293*0.8+F293*0.7+G293+H293+J293+L293+N293,IF(B293=[1]data!$B$5,D293*0.7+E293*0.8+F293+I293*0.7+J293+L293,"zvolte typ stavby"))))</f>
        <v>35.199999999999996</v>
      </c>
      <c r="P293" s="21">
        <f>IF(B293=[1]data!$B$2,(O293*10)/6.4,IF(B293=[1]data!$B$3,(O293*10)/4.8,IF(B293=[1]data!$B$4,(O293*10)/7.1,IF(B293=[1]data!$B$5,(O293*10)/5.2,"zvolte typ stavby"))))</f>
        <v>54.999999999999986</v>
      </c>
      <c r="Q293" s="22">
        <v>37743476</v>
      </c>
      <c r="R293" s="23"/>
      <c r="S293" s="17"/>
      <c r="T293" s="1" t="s">
        <v>488</v>
      </c>
    </row>
    <row r="294" spans="1:20" ht="30" x14ac:dyDescent="0.25">
      <c r="A294" s="43" t="s">
        <v>338</v>
      </c>
      <c r="B294" s="17" t="s">
        <v>186</v>
      </c>
      <c r="C294" s="18"/>
      <c r="D294" s="19">
        <v>1</v>
      </c>
      <c r="E294" s="19">
        <v>10</v>
      </c>
      <c r="F294" s="19">
        <v>7</v>
      </c>
      <c r="G294" s="19">
        <v>6</v>
      </c>
      <c r="H294" s="19">
        <v>6</v>
      </c>
      <c r="I294" s="19">
        <v>1</v>
      </c>
      <c r="J294" s="19">
        <v>4</v>
      </c>
      <c r="K294" s="19">
        <v>10</v>
      </c>
      <c r="L294" s="19">
        <v>10</v>
      </c>
      <c r="M294" s="19">
        <v>0</v>
      </c>
      <c r="N294" s="20">
        <v>0</v>
      </c>
      <c r="O294" s="20">
        <f>IF(B294=[1]data!$B$2,D294*0.7+E294*0.5+F294*0.2+G294*0.8+H294+I294*0.2+J294+K294*0.3+L294+M294*0.5+N294*0.2,IF(B294=[1]data!$B$3,D294*0.1+E294*0.4+F294*0.3+G294*0.1+H294+J294+K294*0.5+L294+M294*0.4,IF(B294=[1]data!$B$4,D294*0.6+E294*0.8+F294*0.7+G294+H294+J294+L294+N294,IF(B294=[1]data!$B$5,D294*0.7+E294*0.8+F294+I294*0.7+J294+L294,"zvolte typ stavby"))))</f>
        <v>35.1</v>
      </c>
      <c r="P294" s="21">
        <f>IF(B294=[1]data!$B$2,(O294*10)/6.4,IF(B294=[1]data!$B$3,(O294*10)/4.8,IF(B294=[1]data!$B$4,(O294*10)/7.1,IF(B294=[1]data!$B$5,(O294*10)/5.2,"zvolte typ stavby"))))</f>
        <v>54.84375</v>
      </c>
      <c r="Q294" s="22">
        <v>9176626.3300000001</v>
      </c>
      <c r="R294" s="23"/>
      <c r="S294" s="17"/>
      <c r="T294" s="1" t="s">
        <v>505</v>
      </c>
    </row>
    <row r="295" spans="1:20" ht="30" x14ac:dyDescent="0.25">
      <c r="A295" s="16" t="s">
        <v>339</v>
      </c>
      <c r="B295" s="17" t="s">
        <v>186</v>
      </c>
      <c r="C295" s="18" t="s">
        <v>188</v>
      </c>
      <c r="D295" s="19">
        <v>6</v>
      </c>
      <c r="E295" s="19">
        <v>0</v>
      </c>
      <c r="F295" s="19">
        <v>10</v>
      </c>
      <c r="G295" s="19">
        <v>6</v>
      </c>
      <c r="H295" s="19">
        <v>6</v>
      </c>
      <c r="I295" s="19">
        <v>10</v>
      </c>
      <c r="J295" s="19">
        <v>7</v>
      </c>
      <c r="K295" s="19">
        <v>0</v>
      </c>
      <c r="L295" s="19">
        <v>2</v>
      </c>
      <c r="M295" s="19">
        <v>10</v>
      </c>
      <c r="N295" s="20">
        <v>10</v>
      </c>
      <c r="O295" s="20">
        <f>IF(B295=[1]data!$B$2,D295*0.7+E295*0.5+F295*0.2+G295*0.8+H295+I295*0.2+J295+K295*0.3+L295+M295*0.5+N295*0.2,IF(B295=[1]data!$B$3,D295*0.1+E295*0.4+F295*0.3+G295*0.1+H295+J295+K295*0.5+L295+M295*0.4,IF(B295=[1]data!$B$4,D295*0.6+E295*0.8+F295*0.7+G295+H295+J295+L295+N295,IF(B295=[1]data!$B$5,D295*0.7+E295*0.8+F295+I295*0.7+J295+L295,"zvolte typ stavby"))))</f>
        <v>35</v>
      </c>
      <c r="P295" s="21">
        <f>IF(B295=[1]data!$B$2,(O295*10)/6.4,IF(B295=[1]data!$B$3,(O295*10)/4.8,IF(B295=[1]data!$B$4,(O295*10)/7.1,IF(B295=[1]data!$B$5,(O295*10)/5.2,"zvolte typ stavby"))))</f>
        <v>54.6875</v>
      </c>
      <c r="Q295" s="22">
        <v>80000000</v>
      </c>
      <c r="R295" s="23"/>
      <c r="S295" s="17"/>
      <c r="T295" s="1" t="s">
        <v>494</v>
      </c>
    </row>
    <row r="296" spans="1:20" ht="30" x14ac:dyDescent="0.25">
      <c r="A296" s="16" t="s">
        <v>340</v>
      </c>
      <c r="B296" s="17" t="s">
        <v>186</v>
      </c>
      <c r="C296" s="18" t="s">
        <v>188</v>
      </c>
      <c r="D296" s="19">
        <v>4</v>
      </c>
      <c r="E296" s="19">
        <v>10</v>
      </c>
      <c r="F296" s="19">
        <v>10</v>
      </c>
      <c r="G296" s="19">
        <v>10</v>
      </c>
      <c r="H296" s="19">
        <v>10</v>
      </c>
      <c r="I296" s="19">
        <v>1</v>
      </c>
      <c r="J296" s="19">
        <v>4</v>
      </c>
      <c r="K296" s="19">
        <v>0</v>
      </c>
      <c r="L296" s="19">
        <v>2</v>
      </c>
      <c r="M296" s="19">
        <v>0</v>
      </c>
      <c r="N296" s="20">
        <v>4</v>
      </c>
      <c r="O296" s="20">
        <f>IF(B296=[1]data!$B$2,D296*0.7+E296*0.5+F296*0.2+G296*0.8+H296+I296*0.2+J296+K296*0.3+L296+M296*0.5+N296*0.2,IF(B296=[1]data!$B$3,D296*0.1+E296*0.4+F296*0.3+G296*0.1+H296+J296+K296*0.5+L296+M296*0.4,IF(B296=[1]data!$B$4,D296*0.6+E296*0.8+F296*0.7+G296+H296+J296+L296+N296,IF(B296=[1]data!$B$5,D296*0.7+E296*0.8+F296+I296*0.7+J296+L296,"zvolte typ stavby"))))</f>
        <v>34.799999999999997</v>
      </c>
      <c r="P296" s="21">
        <f>IF(B296=[1]data!$B$2,(O296*10)/6.4,IF(B296=[1]data!$B$3,(O296*10)/4.8,IF(B296=[1]data!$B$4,(O296*10)/7.1,IF(B296=[1]data!$B$5,(O296*10)/5.2,"zvolte typ stavby"))))</f>
        <v>54.375</v>
      </c>
      <c r="Q296" s="22">
        <v>79052564.5</v>
      </c>
      <c r="R296" s="23"/>
      <c r="S296" s="17"/>
      <c r="T296" s="1" t="s">
        <v>493</v>
      </c>
    </row>
    <row r="297" spans="1:20" ht="30" x14ac:dyDescent="0.25">
      <c r="A297" s="16" t="s">
        <v>341</v>
      </c>
      <c r="B297" s="17" t="s">
        <v>186</v>
      </c>
      <c r="C297" s="18" t="s">
        <v>188</v>
      </c>
      <c r="D297" s="19">
        <v>1</v>
      </c>
      <c r="E297" s="19">
        <v>10</v>
      </c>
      <c r="F297" s="19">
        <v>5</v>
      </c>
      <c r="G297" s="19">
        <v>6</v>
      </c>
      <c r="H297" s="19">
        <v>10</v>
      </c>
      <c r="I297" s="19">
        <v>1</v>
      </c>
      <c r="J297" s="19">
        <v>2</v>
      </c>
      <c r="K297" s="19">
        <v>10</v>
      </c>
      <c r="L297" s="19">
        <v>8</v>
      </c>
      <c r="M297" s="19">
        <v>0</v>
      </c>
      <c r="N297" s="20">
        <v>0</v>
      </c>
      <c r="O297" s="20">
        <f>IF(B297=[1]data!$B$2,D297*0.7+E297*0.5+F297*0.2+G297*0.8+H297+I297*0.2+J297+K297*0.3+L297+M297*0.5+N297*0.2,IF(B297=[1]data!$B$3,D297*0.1+E297*0.4+F297*0.3+G297*0.1+H297+J297+K297*0.5+L297+M297*0.4,IF(B297=[1]data!$B$4,D297*0.6+E297*0.8+F297*0.7+G297+H297+J297+L297+N297,IF(B297=[1]data!$B$5,D297*0.7+E297*0.8+F297+I297*0.7+J297+L297,"zvolte typ stavby"))))</f>
        <v>34.700000000000003</v>
      </c>
      <c r="P297" s="21">
        <f>IF(B297=[1]data!$B$2,(O297*10)/6.4,IF(B297=[1]data!$B$3,(O297*10)/4.8,IF(B297=[1]data!$B$4,(O297*10)/7.1,IF(B297=[1]data!$B$5,(O297*10)/5.2,"zvolte typ stavby"))))</f>
        <v>54.21875</v>
      </c>
      <c r="Q297" s="22">
        <v>13006236</v>
      </c>
      <c r="R297" s="23"/>
      <c r="S297" s="17"/>
      <c r="T297" s="1" t="s">
        <v>505</v>
      </c>
    </row>
    <row r="298" spans="1:20" ht="30" x14ac:dyDescent="0.25">
      <c r="A298" s="16" t="s">
        <v>342</v>
      </c>
      <c r="B298" s="17" t="s">
        <v>186</v>
      </c>
      <c r="C298" s="18" t="s">
        <v>195</v>
      </c>
      <c r="D298" s="19">
        <v>3</v>
      </c>
      <c r="E298" s="19">
        <v>0</v>
      </c>
      <c r="F298" s="19">
        <v>10</v>
      </c>
      <c r="G298" s="19">
        <v>6</v>
      </c>
      <c r="H298" s="19">
        <v>6</v>
      </c>
      <c r="I298" s="19">
        <v>10</v>
      </c>
      <c r="J298" s="19">
        <v>7</v>
      </c>
      <c r="K298" s="19">
        <v>0</v>
      </c>
      <c r="L298" s="19">
        <v>5</v>
      </c>
      <c r="M298" s="19">
        <v>10</v>
      </c>
      <c r="N298" s="20">
        <v>4</v>
      </c>
      <c r="O298" s="20">
        <f>IF(B298=[1]data!$B$2,D298*0.7+E298*0.5+F298*0.2+G298*0.8+H298+I298*0.2+J298+K298*0.3+L298+M298*0.5+N298*0.2,IF(B298=[1]data!$B$3,D298*0.1+E298*0.4+F298*0.3+G298*0.1+H298+J298+K298*0.5+L298+M298*0.4,IF(B298=[1]data!$B$4,D298*0.6+E298*0.8+F298*0.7+G298+H298+J298+L298+N298,IF(B298=[1]data!$B$5,D298*0.7+E298*0.8+F298+I298*0.7+J298+L298,"zvolte typ stavby"))))</f>
        <v>34.699999999999996</v>
      </c>
      <c r="P298" s="21">
        <f>IF(B298=[1]data!$B$2,(O298*10)/6.4,IF(B298=[1]data!$B$3,(O298*10)/4.8,IF(B298=[1]data!$B$4,(O298*10)/7.1,IF(B298=[1]data!$B$5,(O298*10)/5.2,"zvolte typ stavby"))))</f>
        <v>54.218749999999986</v>
      </c>
      <c r="Q298" s="22">
        <v>10000000</v>
      </c>
      <c r="R298" s="23"/>
      <c r="S298" s="17"/>
      <c r="T298" s="1" t="s">
        <v>514</v>
      </c>
    </row>
    <row r="299" spans="1:20" ht="30" x14ac:dyDescent="0.25">
      <c r="A299" s="16" t="s">
        <v>343</v>
      </c>
      <c r="B299" s="17" t="s">
        <v>186</v>
      </c>
      <c r="C299" s="18" t="s">
        <v>188</v>
      </c>
      <c r="D299" s="19">
        <v>4</v>
      </c>
      <c r="E299" s="19">
        <v>10</v>
      </c>
      <c r="F299" s="19">
        <v>10</v>
      </c>
      <c r="G299" s="19">
        <v>3</v>
      </c>
      <c r="H299" s="19">
        <v>3</v>
      </c>
      <c r="I299" s="19">
        <v>10</v>
      </c>
      <c r="J299" s="19">
        <v>10</v>
      </c>
      <c r="K299" s="19">
        <v>0</v>
      </c>
      <c r="L299" s="19">
        <v>2</v>
      </c>
      <c r="M299" s="19">
        <v>10</v>
      </c>
      <c r="N299" s="20">
        <v>2</v>
      </c>
      <c r="O299" s="20">
        <f>IF(B299=[1]data!$B$2,D299*0.7+E299*0.5+F299*0.2+G299*0.8+H299+I299*0.2+J299+K299*0.3+L299+M299*0.5+N299*0.2,IF(B299=[1]data!$B$3,D299*0.1+E299*0.4+F299*0.3+G299*0.1+H299+J299+K299*0.5+L299+M299*0.4,IF(B299=[1]data!$B$4,D299*0.6+E299*0.8+F299*0.7+G299+H299+J299+L299+N299,IF(B299=[1]data!$B$5,D299*0.7+E299*0.8+F299+I299*0.7+J299+L299,"zvolte typ stavby"))))</f>
        <v>34.6</v>
      </c>
      <c r="P299" s="21">
        <f>IF(B299=[1]data!$B$2,(O299*10)/6.4,IF(B299=[1]data!$B$3,(O299*10)/4.8,IF(B299=[1]data!$B$4,(O299*10)/7.1,IF(B299=[1]data!$B$5,(O299*10)/5.2,"zvolte typ stavby"))))</f>
        <v>54.0625</v>
      </c>
      <c r="Q299" s="22">
        <v>205700000</v>
      </c>
      <c r="R299" s="23"/>
      <c r="S299" s="17"/>
      <c r="T299" s="1" t="s">
        <v>491</v>
      </c>
    </row>
    <row r="300" spans="1:20" ht="30" x14ac:dyDescent="0.25">
      <c r="A300" s="16" t="s">
        <v>344</v>
      </c>
      <c r="B300" s="17" t="s">
        <v>186</v>
      </c>
      <c r="C300" s="18" t="s">
        <v>195</v>
      </c>
      <c r="D300" s="19">
        <v>2</v>
      </c>
      <c r="E300" s="19">
        <v>0</v>
      </c>
      <c r="F300" s="19">
        <v>5</v>
      </c>
      <c r="G300" s="19">
        <v>6</v>
      </c>
      <c r="H300" s="19">
        <v>6</v>
      </c>
      <c r="I300" s="19">
        <v>10</v>
      </c>
      <c r="J300" s="19">
        <v>4</v>
      </c>
      <c r="K300" s="19">
        <v>0</v>
      </c>
      <c r="L300" s="19">
        <v>10</v>
      </c>
      <c r="M300" s="19">
        <v>10</v>
      </c>
      <c r="N300" s="20">
        <v>2</v>
      </c>
      <c r="O300" s="20">
        <f>IF(B300=[1]data!$B$2,D300*0.7+E300*0.5+F300*0.2+G300*0.8+H300+I300*0.2+J300+K300*0.3+L300+M300*0.5+N300*0.2,IF(B300=[1]data!$B$3,D300*0.1+E300*0.4+F300*0.3+G300*0.1+H300+J300+K300*0.5+L300+M300*0.4,IF(B300=[1]data!$B$4,D300*0.6+E300*0.8+F300*0.7+G300+H300+J300+L300+N300,IF(B300=[1]data!$B$5,D300*0.7+E300*0.8+F300+I300*0.7+J300+L300,"zvolte typ stavby"))))</f>
        <v>34.6</v>
      </c>
      <c r="P300" s="21">
        <f>IF(B300=[1]data!$B$2,(O300*10)/6.4,IF(B300=[1]data!$B$3,(O300*10)/4.8,IF(B300=[1]data!$B$4,(O300*10)/7.1,IF(B300=[1]data!$B$5,(O300*10)/5.2,"zvolte typ stavby"))))</f>
        <v>54.0625</v>
      </c>
      <c r="Q300" s="22">
        <v>5561555.6699999999</v>
      </c>
      <c r="R300" s="23"/>
      <c r="S300" s="17"/>
      <c r="T300" s="1" t="s">
        <v>507</v>
      </c>
    </row>
    <row r="301" spans="1:20" ht="30" x14ac:dyDescent="0.25">
      <c r="A301" s="16" t="s">
        <v>345</v>
      </c>
      <c r="B301" s="17" t="s">
        <v>186</v>
      </c>
      <c r="C301" s="18" t="s">
        <v>188</v>
      </c>
      <c r="D301" s="19">
        <v>2</v>
      </c>
      <c r="E301" s="19">
        <v>10</v>
      </c>
      <c r="F301" s="19">
        <v>10</v>
      </c>
      <c r="G301" s="19">
        <v>3</v>
      </c>
      <c r="H301" s="19">
        <v>6</v>
      </c>
      <c r="I301" s="19">
        <v>10</v>
      </c>
      <c r="J301" s="19">
        <v>4</v>
      </c>
      <c r="K301" s="19">
        <v>0</v>
      </c>
      <c r="L301" s="19">
        <v>5</v>
      </c>
      <c r="M301" s="19">
        <v>10</v>
      </c>
      <c r="N301" s="20">
        <v>4</v>
      </c>
      <c r="O301" s="20">
        <f>IF(B301=[1]data!$B$2,D301*0.7+E301*0.5+F301*0.2+G301*0.8+H301+I301*0.2+J301+K301*0.3+L301+M301*0.5+N301*0.2,IF(B301=[1]data!$B$3,D301*0.1+E301*0.4+F301*0.3+G301*0.1+H301+J301+K301*0.5+L301+M301*0.4,IF(B301=[1]data!$B$4,D301*0.6+E301*0.8+F301*0.7+G301+H301+J301+L301+N301,IF(B301=[1]data!$B$5,D301*0.7+E301*0.8+F301+I301*0.7+J301+L301,"zvolte typ stavby"))))</f>
        <v>33.599999999999994</v>
      </c>
      <c r="P301" s="21">
        <f>IF(B301=[1]data!$B$2,(O301*10)/6.4,IF(B301=[1]data!$B$3,(O301*10)/4.8,IF(B301=[1]data!$B$4,(O301*10)/7.1,IF(B301=[1]data!$B$5,(O301*10)/5.2,"zvolte typ stavby"))))</f>
        <v>52.499999999999986</v>
      </c>
      <c r="Q301" s="22">
        <v>60000000</v>
      </c>
      <c r="R301" s="23"/>
      <c r="S301" s="17"/>
      <c r="T301" s="1" t="s">
        <v>492</v>
      </c>
    </row>
    <row r="302" spans="1:20" ht="30" x14ac:dyDescent="0.25">
      <c r="A302" s="16" t="s">
        <v>346</v>
      </c>
      <c r="B302" s="17" t="s">
        <v>186</v>
      </c>
      <c r="C302" s="18" t="s">
        <v>188</v>
      </c>
      <c r="D302" s="19">
        <v>2</v>
      </c>
      <c r="E302" s="19">
        <v>0</v>
      </c>
      <c r="F302" s="19">
        <v>10</v>
      </c>
      <c r="G302" s="19">
        <v>3</v>
      </c>
      <c r="H302" s="19">
        <v>6</v>
      </c>
      <c r="I302" s="19">
        <v>10</v>
      </c>
      <c r="J302" s="19">
        <v>7</v>
      </c>
      <c r="K302" s="19">
        <v>0</v>
      </c>
      <c r="L302" s="19">
        <v>8</v>
      </c>
      <c r="M302" s="19">
        <v>10</v>
      </c>
      <c r="N302" s="20">
        <v>4</v>
      </c>
      <c r="O302" s="20">
        <f>IF(B302=[1]data!$B$2,D302*0.7+E302*0.5+F302*0.2+G302*0.8+H302+I302*0.2+J302+K302*0.3+L302+M302*0.5+N302*0.2,IF(B302=[1]data!$B$3,D302*0.1+E302*0.4+F302*0.3+G302*0.1+H302+J302+K302*0.5+L302+M302*0.4,IF(B302=[1]data!$B$4,D302*0.6+E302*0.8+F302*0.7+G302+H302+J302+L302+N302,IF(B302=[1]data!$B$5,D302*0.7+E302*0.8+F302+I302*0.7+J302+L302,"zvolte typ stavby"))))</f>
        <v>34.599999999999994</v>
      </c>
      <c r="P302" s="21">
        <f>IF(B302=[1]data!$B$2,(O302*10)/6.4,IF(B302=[1]data!$B$3,(O302*10)/4.8,IF(B302=[1]data!$B$4,(O302*10)/7.1,IF(B302=[1]data!$B$5,(O302*10)/5.2,"zvolte typ stavby"))))</f>
        <v>54.062499999999986</v>
      </c>
      <c r="Q302" s="22">
        <v>7500000</v>
      </c>
      <c r="R302" s="23"/>
      <c r="S302" s="17"/>
      <c r="T302" s="1" t="s">
        <v>492</v>
      </c>
    </row>
    <row r="303" spans="1:20" ht="30" x14ac:dyDescent="0.25">
      <c r="A303" s="16" t="s">
        <v>347</v>
      </c>
      <c r="B303" s="17" t="s">
        <v>186</v>
      </c>
      <c r="C303" s="18" t="s">
        <v>188</v>
      </c>
      <c r="D303" s="19">
        <v>3</v>
      </c>
      <c r="E303" s="19">
        <v>10</v>
      </c>
      <c r="F303" s="19">
        <v>10</v>
      </c>
      <c r="G303" s="19">
        <v>3</v>
      </c>
      <c r="H303" s="19">
        <v>10</v>
      </c>
      <c r="I303" s="19">
        <v>10</v>
      </c>
      <c r="J303" s="19">
        <v>4</v>
      </c>
      <c r="K303" s="19">
        <v>0</v>
      </c>
      <c r="L303" s="19">
        <v>2</v>
      </c>
      <c r="M303" s="19">
        <v>10</v>
      </c>
      <c r="N303" s="20">
        <v>0</v>
      </c>
      <c r="O303" s="20">
        <f>IF(B303=[1]data!$B$2,D303*0.7+E303*0.5+F303*0.2+G303*0.8+H303+I303*0.2+J303+K303*0.3+L303+M303*0.5+N303*0.2,IF(B303=[1]data!$B$3,D303*0.1+E303*0.4+F303*0.3+G303*0.1+H303+J303+K303*0.5+L303+M303*0.4,IF(B303=[1]data!$B$4,D303*0.6+E303*0.8+F303*0.7+G303+H303+J303+L303+N303,IF(B303=[1]data!$B$5,D303*0.7+E303*0.8+F303+I303*0.7+J303+L303,"zvolte typ stavby"))))</f>
        <v>34.5</v>
      </c>
      <c r="P303" s="21">
        <f>IF(B303=[1]data!$B$2,(O303*10)/6.4,IF(B303=[1]data!$B$3,(O303*10)/4.8,IF(B303=[1]data!$B$4,(O303*10)/7.1,IF(B303=[1]data!$B$5,(O303*10)/5.2,"zvolte typ stavby"))))</f>
        <v>53.90625</v>
      </c>
      <c r="Q303" s="22">
        <v>78650000</v>
      </c>
      <c r="R303" s="23"/>
      <c r="S303" s="17"/>
      <c r="T303" s="1" t="s">
        <v>488</v>
      </c>
    </row>
    <row r="304" spans="1:20" ht="30" x14ac:dyDescent="0.25">
      <c r="A304" s="16" t="s">
        <v>348</v>
      </c>
      <c r="B304" s="17" t="s">
        <v>186</v>
      </c>
      <c r="C304" s="18" t="s">
        <v>188</v>
      </c>
      <c r="D304" s="19">
        <v>3</v>
      </c>
      <c r="E304" s="19">
        <v>10</v>
      </c>
      <c r="F304" s="19">
        <v>10</v>
      </c>
      <c r="G304" s="19">
        <v>3</v>
      </c>
      <c r="H304" s="19">
        <v>10</v>
      </c>
      <c r="I304" s="19">
        <v>10</v>
      </c>
      <c r="J304" s="19">
        <v>4</v>
      </c>
      <c r="K304" s="19">
        <v>0</v>
      </c>
      <c r="L304" s="19">
        <v>2</v>
      </c>
      <c r="M304" s="19">
        <v>10</v>
      </c>
      <c r="N304" s="20">
        <v>0</v>
      </c>
      <c r="O304" s="20">
        <f>IF(B304=[1]data!$B$2,D304*0.7+E304*0.5+F304*0.2+G304*0.8+H304+I304*0.2+J304+K304*0.3+L304+M304*0.5+N304*0.2,IF(B304=[1]data!$B$3,D304*0.1+E304*0.4+F304*0.3+G304*0.1+H304+J304+K304*0.5+L304+M304*0.4,IF(B304=[1]data!$B$4,D304*0.6+E304*0.8+F304*0.7+G304+H304+J304+L304+N304,IF(B304=[1]data!$B$5,D304*0.7+E304*0.8+F304+I304*0.7+J304+L304,"zvolte typ stavby"))))</f>
        <v>34.5</v>
      </c>
      <c r="P304" s="21">
        <f>IF(B304=[1]data!$B$2,(O304*10)/6.4,IF(B304=[1]data!$B$3,(O304*10)/4.8,IF(B304=[1]data!$B$4,(O304*10)/7.1,IF(B304=[1]data!$B$5,(O304*10)/5.2,"zvolte typ stavby"))))</f>
        <v>53.90625</v>
      </c>
      <c r="Q304" s="22">
        <v>30000000</v>
      </c>
      <c r="R304" s="23"/>
      <c r="S304" s="17"/>
      <c r="T304" s="1" t="s">
        <v>505</v>
      </c>
    </row>
    <row r="305" spans="1:20" ht="30" x14ac:dyDescent="0.25">
      <c r="A305" s="16" t="s">
        <v>349</v>
      </c>
      <c r="B305" s="17" t="s">
        <v>186</v>
      </c>
      <c r="C305" s="18" t="s">
        <v>188</v>
      </c>
      <c r="D305" s="19">
        <v>3</v>
      </c>
      <c r="E305" s="19">
        <v>10</v>
      </c>
      <c r="F305" s="19">
        <v>5</v>
      </c>
      <c r="G305" s="19">
        <v>6</v>
      </c>
      <c r="H305" s="19">
        <v>6</v>
      </c>
      <c r="I305" s="19">
        <v>1</v>
      </c>
      <c r="J305" s="19">
        <v>7</v>
      </c>
      <c r="K305" s="19">
        <v>0</v>
      </c>
      <c r="L305" s="19">
        <v>2</v>
      </c>
      <c r="M305" s="19">
        <v>10</v>
      </c>
      <c r="N305" s="20">
        <v>7</v>
      </c>
      <c r="O305" s="20">
        <f>IF(B305=[1]data!$B$2,D305*0.7+E305*0.5+F305*0.2+G305*0.8+H305+I305*0.2+J305+K305*0.3+L305+M305*0.5+N305*0.2,IF(B305=[1]data!$B$3,D305*0.1+E305*0.4+F305*0.3+G305*0.1+H305+J305+K305*0.5+L305+M305*0.4,IF(B305=[1]data!$B$4,D305*0.6+E305*0.8+F305*0.7+G305+H305+J305+L305+N305,IF(B305=[1]data!$B$5,D305*0.7+E305*0.8+F305+I305*0.7+J305+L305,"zvolte typ stavby"))))</f>
        <v>34.499999999999993</v>
      </c>
      <c r="P305" s="21">
        <f>IF(B305=[1]data!$B$2,(O305*10)/6.4,IF(B305=[1]data!$B$3,(O305*10)/4.8,IF(B305=[1]data!$B$4,(O305*10)/7.1,IF(B305=[1]data!$B$5,(O305*10)/5.2,"zvolte typ stavby"))))</f>
        <v>53.906249999999986</v>
      </c>
      <c r="Q305" s="22">
        <v>63872000</v>
      </c>
      <c r="R305" s="23"/>
      <c r="S305" s="17"/>
      <c r="T305" s="1" t="s">
        <v>505</v>
      </c>
    </row>
    <row r="306" spans="1:20" ht="30" x14ac:dyDescent="0.25">
      <c r="A306" s="16" t="s">
        <v>350</v>
      </c>
      <c r="B306" s="17" t="s">
        <v>186</v>
      </c>
      <c r="C306" s="18" t="s">
        <v>188</v>
      </c>
      <c r="D306" s="19">
        <v>2</v>
      </c>
      <c r="E306" s="19">
        <v>10</v>
      </c>
      <c r="F306" s="19">
        <v>10</v>
      </c>
      <c r="G306" s="19">
        <v>6</v>
      </c>
      <c r="H306" s="19">
        <v>10</v>
      </c>
      <c r="I306" s="19">
        <v>10</v>
      </c>
      <c r="J306" s="19">
        <v>2</v>
      </c>
      <c r="K306" s="19">
        <v>0</v>
      </c>
      <c r="L306" s="19">
        <v>2</v>
      </c>
      <c r="M306" s="19">
        <v>10</v>
      </c>
      <c r="N306" s="20">
        <v>0</v>
      </c>
      <c r="O306" s="20">
        <f>IF(B306=[1]data!$B$2,D306*0.7+E306*0.5+F306*0.2+G306*0.8+H306+I306*0.2+J306+K306*0.3+L306+M306*0.5+N306*0.2,IF(B306=[1]data!$B$3,D306*0.1+E306*0.4+F306*0.3+G306*0.1+H306+J306+K306*0.5+L306+M306*0.4,IF(B306=[1]data!$B$4,D306*0.6+E306*0.8+F306*0.7+G306+H306+J306+L306+N306,IF(B306=[1]data!$B$5,D306*0.7+E306*0.8+F306+I306*0.7+J306+L306,"zvolte typ stavby"))))</f>
        <v>34.200000000000003</v>
      </c>
      <c r="P306" s="21">
        <f>IF(B306=[1]data!$B$2,(O306*10)/6.4,IF(B306=[1]data!$B$3,(O306*10)/4.8,IF(B306=[1]data!$B$4,(O306*10)/7.1,IF(B306=[1]data!$B$5,(O306*10)/5.2,"zvolte typ stavby"))))</f>
        <v>53.4375</v>
      </c>
      <c r="Q306" s="22">
        <v>89999999.650000006</v>
      </c>
      <c r="R306" s="23"/>
      <c r="S306" s="17"/>
      <c r="T306" s="1" t="s">
        <v>497</v>
      </c>
    </row>
    <row r="307" spans="1:20" ht="30" x14ac:dyDescent="0.25">
      <c r="A307" s="16" t="s">
        <v>351</v>
      </c>
      <c r="B307" s="17" t="s">
        <v>186</v>
      </c>
      <c r="C307" s="18" t="s">
        <v>188</v>
      </c>
      <c r="D307" s="19">
        <v>3</v>
      </c>
      <c r="E307" s="19">
        <v>10</v>
      </c>
      <c r="F307" s="19">
        <v>5</v>
      </c>
      <c r="G307" s="19">
        <v>3</v>
      </c>
      <c r="H307" s="19">
        <v>6</v>
      </c>
      <c r="I307" s="19">
        <v>1</v>
      </c>
      <c r="J307" s="19">
        <v>7</v>
      </c>
      <c r="K307" s="19">
        <v>0</v>
      </c>
      <c r="L307" s="19">
        <v>5</v>
      </c>
      <c r="M307" s="19">
        <v>10</v>
      </c>
      <c r="N307" s="20">
        <v>2</v>
      </c>
      <c r="O307" s="20">
        <f>IF(B307=[1]data!$B$2,D307*0.7+E307*0.5+F307*0.2+G307*0.8+H307+I307*0.2+J307+K307*0.3+L307+M307*0.5+N307*0.2,IF(B307=[1]data!$B$3,D307*0.1+E307*0.4+F307*0.3+G307*0.1+H307+J307+K307*0.5+L307+M307*0.4,IF(B307=[1]data!$B$4,D307*0.6+E307*0.8+F307*0.7+G307+H307+J307+L307+N307,IF(B307=[1]data!$B$5,D307*0.7+E307*0.8+F307+I307*0.7+J307+L307,"zvolte typ stavby"))))</f>
        <v>34.1</v>
      </c>
      <c r="P307" s="21">
        <f>IF(B307=[1]data!$B$2,(O307*10)/6.4,IF(B307=[1]data!$B$3,(O307*10)/4.8,IF(B307=[1]data!$B$4,(O307*10)/7.1,IF(B307=[1]data!$B$5,(O307*10)/5.2,"zvolte typ stavby"))))</f>
        <v>53.28125</v>
      </c>
      <c r="Q307" s="22">
        <v>48528844</v>
      </c>
      <c r="R307" s="23"/>
      <c r="S307" s="17"/>
      <c r="T307" s="1" t="s">
        <v>505</v>
      </c>
    </row>
    <row r="308" spans="1:20" ht="30" x14ac:dyDescent="0.25">
      <c r="A308" s="16" t="s">
        <v>352</v>
      </c>
      <c r="B308" s="17" t="s">
        <v>186</v>
      </c>
      <c r="C308" s="18" t="s">
        <v>195</v>
      </c>
      <c r="D308" s="19">
        <v>3</v>
      </c>
      <c r="E308" s="19">
        <v>0</v>
      </c>
      <c r="F308" s="19">
        <v>5</v>
      </c>
      <c r="G308" s="19">
        <v>3</v>
      </c>
      <c r="H308" s="19">
        <v>6</v>
      </c>
      <c r="I308" s="19">
        <v>10</v>
      </c>
      <c r="J308" s="19">
        <v>7</v>
      </c>
      <c r="K308" s="19">
        <v>0</v>
      </c>
      <c r="L308" s="19">
        <v>8</v>
      </c>
      <c r="M308" s="19">
        <v>10</v>
      </c>
      <c r="N308" s="20">
        <v>2</v>
      </c>
      <c r="O308" s="20">
        <f>IF(B308=[1]data!$B$2,D308*0.7+E308*0.5+F308*0.2+G308*0.8+H308+I308*0.2+J308+K308*0.3+L308+M308*0.5+N308*0.2,IF(B308=[1]data!$B$3,D308*0.1+E308*0.4+F308*0.3+G308*0.1+H308+J308+K308*0.5+L308+M308*0.4,IF(B308=[1]data!$B$4,D308*0.6+E308*0.8+F308*0.7+G308+H308+J308+L308+N308,IF(B308=[1]data!$B$5,D308*0.7+E308*0.8+F308+I308*0.7+J308+L308,"zvolte typ stavby"))))</f>
        <v>33.9</v>
      </c>
      <c r="P308" s="21">
        <f>IF(B308=[1]data!$B$2,(O308*10)/6.4,IF(B308=[1]data!$B$3,(O308*10)/4.8,IF(B308=[1]data!$B$4,(O308*10)/7.1,IF(B308=[1]data!$B$5,(O308*10)/5.2,"zvolte typ stavby"))))</f>
        <v>52.96875</v>
      </c>
      <c r="Q308" s="22">
        <v>10000000</v>
      </c>
      <c r="R308" s="23"/>
      <c r="S308" s="17"/>
      <c r="T308" s="1" t="s">
        <v>497</v>
      </c>
    </row>
    <row r="309" spans="1:20" ht="30" x14ac:dyDescent="0.25">
      <c r="A309" s="16" t="s">
        <v>353</v>
      </c>
      <c r="B309" s="17" t="s">
        <v>186</v>
      </c>
      <c r="C309" s="18" t="s">
        <v>195</v>
      </c>
      <c r="D309" s="19">
        <v>2</v>
      </c>
      <c r="E309" s="19">
        <v>0</v>
      </c>
      <c r="F309" s="19">
        <v>10</v>
      </c>
      <c r="G309" s="19">
        <v>3</v>
      </c>
      <c r="H309" s="19">
        <v>6</v>
      </c>
      <c r="I309" s="19">
        <v>10</v>
      </c>
      <c r="J309" s="19">
        <v>7</v>
      </c>
      <c r="K309" s="19">
        <v>0</v>
      </c>
      <c r="L309" s="19">
        <v>8</v>
      </c>
      <c r="M309" s="19">
        <v>10</v>
      </c>
      <c r="N309" s="20">
        <v>0</v>
      </c>
      <c r="O309" s="20">
        <f>IF(B309=[1]data!$B$2,D309*0.7+E309*0.5+F309*0.2+G309*0.8+H309+I309*0.2+J309+K309*0.3+L309+M309*0.5+N309*0.2,IF(B309=[1]data!$B$3,D309*0.1+E309*0.4+F309*0.3+G309*0.1+H309+J309+K309*0.5+L309+M309*0.4,IF(B309=[1]data!$B$4,D309*0.6+E309*0.8+F309*0.7+G309+H309+J309+L309+N309,IF(B309=[1]data!$B$5,D309*0.7+E309*0.8+F309+I309*0.7+J309+L309,"zvolte typ stavby"))))</f>
        <v>33.799999999999997</v>
      </c>
      <c r="P309" s="21">
        <f>IF(B309=[1]data!$B$2,(O309*10)/6.4,IF(B309=[1]data!$B$3,(O309*10)/4.8,IF(B309=[1]data!$B$4,(O309*10)/7.1,IF(B309=[1]data!$B$5,(O309*10)/5.2,"zvolte typ stavby"))))</f>
        <v>52.8125</v>
      </c>
      <c r="Q309" s="22">
        <v>15000000</v>
      </c>
      <c r="R309" s="23"/>
      <c r="S309" s="17"/>
      <c r="T309" s="1" t="s">
        <v>514</v>
      </c>
    </row>
    <row r="310" spans="1:20" ht="30" x14ac:dyDescent="0.25">
      <c r="A310" s="16" t="s">
        <v>354</v>
      </c>
      <c r="B310" s="17" t="s">
        <v>186</v>
      </c>
      <c r="C310" s="18" t="s">
        <v>188</v>
      </c>
      <c r="D310" s="19">
        <v>3</v>
      </c>
      <c r="E310" s="19">
        <v>10</v>
      </c>
      <c r="F310" s="19">
        <v>9</v>
      </c>
      <c r="G310" s="19">
        <v>3</v>
      </c>
      <c r="H310" s="19">
        <v>10</v>
      </c>
      <c r="I310" s="19">
        <v>1</v>
      </c>
      <c r="J310" s="19">
        <v>4</v>
      </c>
      <c r="K310" s="19">
        <v>0</v>
      </c>
      <c r="L310" s="19">
        <v>8</v>
      </c>
      <c r="M310" s="19">
        <v>0</v>
      </c>
      <c r="N310" s="20">
        <v>0</v>
      </c>
      <c r="O310" s="20">
        <f>IF(B310=[1]data!$B$2,D310*0.7+E310*0.5+F310*0.2+G310*0.8+H310+I310*0.2+J310+K310*0.3+L310+M310*0.5+N310*0.2,IF(B310=[1]data!$B$3,D310*0.1+E310*0.4+F310*0.3+G310*0.1+H310+J310+K310*0.5+L310+M310*0.4,IF(B310=[1]data!$B$4,D310*0.6+E310*0.8+F310*0.7+G310+H310+J310+L310+N310,IF(B310=[1]data!$B$5,D310*0.7+E310*0.8+F310+I310*0.7+J310+L310,"zvolte typ stavby"))))</f>
        <v>33.5</v>
      </c>
      <c r="P310" s="21">
        <f>IF(B310=[1]data!$B$2,(O310*10)/6.4,IF(B310=[1]data!$B$3,(O310*10)/4.8,IF(B310=[1]data!$B$4,(O310*10)/7.1,IF(B310=[1]data!$B$5,(O310*10)/5.2,"zvolte typ stavby"))))</f>
        <v>52.34375</v>
      </c>
      <c r="Q310" s="22">
        <v>50000000</v>
      </c>
      <c r="R310" s="23"/>
      <c r="S310" s="17"/>
      <c r="T310" s="1" t="s">
        <v>508</v>
      </c>
    </row>
    <row r="311" spans="1:20" ht="30" x14ac:dyDescent="0.25">
      <c r="A311" s="43" t="s">
        <v>355</v>
      </c>
      <c r="B311" s="17" t="s">
        <v>186</v>
      </c>
      <c r="C311" s="18" t="s">
        <v>188</v>
      </c>
      <c r="D311" s="19">
        <v>3</v>
      </c>
      <c r="E311" s="19">
        <v>10</v>
      </c>
      <c r="F311" s="19">
        <v>6</v>
      </c>
      <c r="G311" s="19">
        <v>6</v>
      </c>
      <c r="H311" s="19">
        <v>3</v>
      </c>
      <c r="I311" s="19">
        <v>1</v>
      </c>
      <c r="J311" s="19">
        <v>2</v>
      </c>
      <c r="K311" s="19">
        <v>0</v>
      </c>
      <c r="L311" s="19">
        <v>10</v>
      </c>
      <c r="M311" s="19">
        <v>10</v>
      </c>
      <c r="N311" s="20">
        <v>2</v>
      </c>
      <c r="O311" s="20">
        <f>IF(B311=[1]data!$B$2,D311*0.7+E311*0.5+F311*0.2+G311*0.8+H311+I311*0.2+J311+K311*0.3+L311+M311*0.5+N311*0.2,IF(B311=[1]data!$B$3,D311*0.1+E311*0.4+F311*0.3+G311*0.1+H311+J311+K311*0.5+L311+M311*0.4,IF(B311=[1]data!$B$4,D311*0.6+E311*0.8+F311*0.7+G311+H311+J311+L311+N311,IF(B311=[1]data!$B$5,D311*0.7+E311*0.8+F311+I311*0.7+J311+L311,"zvolte typ stavby"))))</f>
        <v>33.699999999999996</v>
      </c>
      <c r="P311" s="21">
        <f>IF(B311=[1]data!$B$2,(O311*10)/6.4,IF(B311=[1]data!$B$3,(O311*10)/4.8,IF(B311=[1]data!$B$4,(O311*10)/7.1,IF(B311=[1]data!$B$5,(O311*10)/5.2,"zvolte typ stavby"))))</f>
        <v>52.656249999999986</v>
      </c>
      <c r="Q311" s="22">
        <v>47000000</v>
      </c>
      <c r="R311" s="23"/>
      <c r="S311" s="17"/>
      <c r="T311" s="1" t="s">
        <v>508</v>
      </c>
    </row>
    <row r="312" spans="1:20" ht="30" x14ac:dyDescent="0.25">
      <c r="A312" s="16" t="s">
        <v>356</v>
      </c>
      <c r="B312" s="17" t="s">
        <v>186</v>
      </c>
      <c r="C312" s="18" t="s">
        <v>195</v>
      </c>
      <c r="D312" s="19">
        <v>4</v>
      </c>
      <c r="E312" s="19">
        <v>0</v>
      </c>
      <c r="F312" s="19">
        <v>10</v>
      </c>
      <c r="G312" s="19">
        <v>3</v>
      </c>
      <c r="H312" s="19">
        <v>6</v>
      </c>
      <c r="I312" s="19">
        <v>10</v>
      </c>
      <c r="J312" s="19">
        <v>7</v>
      </c>
      <c r="K312" s="19">
        <v>0</v>
      </c>
      <c r="L312" s="19">
        <v>5</v>
      </c>
      <c r="M312" s="19">
        <v>10</v>
      </c>
      <c r="N312" s="20">
        <v>7</v>
      </c>
      <c r="O312" s="20">
        <f>IF(B312=[1]data!$B$2,D312*0.7+E312*0.5+F312*0.2+G312*0.8+H312+I312*0.2+J312+K312*0.3+L312+M312*0.5+N312*0.2,IF(B312=[1]data!$B$3,D312*0.1+E312*0.4+F312*0.3+G312*0.1+H312+J312+K312*0.5+L312+M312*0.4,IF(B312=[1]data!$B$4,D312*0.6+E312*0.8+F312*0.7+G312+H312+J312+L312+N312,IF(B312=[1]data!$B$5,D312*0.7+E312*0.8+F312+I312*0.7+J312+L312,"zvolte typ stavby"))))</f>
        <v>33.6</v>
      </c>
      <c r="P312" s="21">
        <f>IF(B312=[1]data!$B$2,(O312*10)/6.4,IF(B312=[1]data!$B$3,(O312*10)/4.8,IF(B312=[1]data!$B$4,(O312*10)/7.1,IF(B312=[1]data!$B$5,(O312*10)/5.2,"zvolte typ stavby"))))</f>
        <v>52.5</v>
      </c>
      <c r="Q312" s="22">
        <v>35280841.630000003</v>
      </c>
      <c r="R312" s="23"/>
      <c r="S312" s="17"/>
      <c r="T312" s="1" t="s">
        <v>498</v>
      </c>
    </row>
    <row r="313" spans="1:20" ht="30" x14ac:dyDescent="0.25">
      <c r="A313" s="16" t="s">
        <v>357</v>
      </c>
      <c r="B313" s="17" t="s">
        <v>186</v>
      </c>
      <c r="C313" s="18" t="s">
        <v>188</v>
      </c>
      <c r="D313" s="19">
        <v>3</v>
      </c>
      <c r="E313" s="19">
        <v>10</v>
      </c>
      <c r="F313" s="19">
        <v>10</v>
      </c>
      <c r="G313" s="19">
        <v>3</v>
      </c>
      <c r="H313" s="19">
        <v>6</v>
      </c>
      <c r="I313" s="19">
        <v>10</v>
      </c>
      <c r="J313" s="19">
        <v>4</v>
      </c>
      <c r="K313" s="19">
        <v>0</v>
      </c>
      <c r="L313" s="19">
        <v>5</v>
      </c>
      <c r="M313" s="19">
        <v>10</v>
      </c>
      <c r="N313" s="20">
        <v>0</v>
      </c>
      <c r="O313" s="20">
        <f>IF(B313=[1]data!$B$2,D313*0.7+E313*0.5+F313*0.2+G313*0.8+H313+I313*0.2+J313+K313*0.3+L313+M313*0.5+N313*0.2,IF(B313=[1]data!$B$3,D313*0.1+E313*0.4+F313*0.3+G313*0.1+H313+J313+K313*0.5+L313+M313*0.4,IF(B313=[1]data!$B$4,D313*0.6+E313*0.8+F313*0.7+G313+H313+J313+L313+N313,IF(B313=[1]data!$B$5,D313*0.7+E313*0.8+F313+I313*0.7+J313+L313,"zvolte typ stavby"))))</f>
        <v>33.5</v>
      </c>
      <c r="P313" s="21">
        <f>IF(B313=[1]data!$B$2,(O313*10)/6.4,IF(B313=[1]data!$B$3,(O313*10)/4.8,IF(B313=[1]data!$B$4,(O313*10)/7.1,IF(B313=[1]data!$B$5,(O313*10)/5.2,"zvolte typ stavby"))))</f>
        <v>52.34375</v>
      </c>
      <c r="Q313" s="22">
        <v>20000000</v>
      </c>
      <c r="R313" s="23"/>
      <c r="S313" s="17"/>
      <c r="T313" s="1" t="s">
        <v>505</v>
      </c>
    </row>
    <row r="314" spans="1:20" ht="30" x14ac:dyDescent="0.25">
      <c r="A314" s="16" t="s">
        <v>358</v>
      </c>
      <c r="B314" s="17" t="s">
        <v>186</v>
      </c>
      <c r="C314" s="18" t="s">
        <v>188</v>
      </c>
      <c r="D314" s="19">
        <v>3</v>
      </c>
      <c r="E314" s="19">
        <v>10</v>
      </c>
      <c r="F314" s="19">
        <v>10</v>
      </c>
      <c r="G314" s="19">
        <v>3</v>
      </c>
      <c r="H314" s="19">
        <v>10</v>
      </c>
      <c r="I314" s="19">
        <v>1</v>
      </c>
      <c r="J314" s="19">
        <v>4</v>
      </c>
      <c r="K314" s="19">
        <v>0</v>
      </c>
      <c r="L314" s="19">
        <v>2</v>
      </c>
      <c r="M314" s="19">
        <v>10</v>
      </c>
      <c r="N314" s="20">
        <v>4</v>
      </c>
      <c r="O314" s="20">
        <f>IF(B314=[1]data!$B$2,D314*0.7+E314*0.5+F314*0.2+G314*0.8+H314+I314*0.2+J314+K314*0.3+L314+M314*0.5+N314*0.2,IF(B314=[1]data!$B$3,D314*0.1+E314*0.4+F314*0.3+G314*0.1+H314+J314+K314*0.5+L314+M314*0.4,IF(B314=[1]data!$B$4,D314*0.6+E314*0.8+F314*0.7+G314+H314+J314+L314+N314,IF(B314=[1]data!$B$5,D314*0.7+E314*0.8+F314+I314*0.7+J314+L314,"zvolte typ stavby"))))</f>
        <v>33.5</v>
      </c>
      <c r="P314" s="21">
        <f>IF(B314=[1]data!$B$2,(O314*10)/6.4,IF(B314=[1]data!$B$3,(O314*10)/4.8,IF(B314=[1]data!$B$4,(O314*10)/7.1,IF(B314=[1]data!$B$5,(O314*10)/5.2,"zvolte typ stavby"))))</f>
        <v>52.34375</v>
      </c>
      <c r="Q314" s="22">
        <v>90750000</v>
      </c>
      <c r="R314" s="23"/>
      <c r="S314" s="17"/>
      <c r="T314" s="1" t="s">
        <v>484</v>
      </c>
    </row>
    <row r="315" spans="1:20" ht="30" x14ac:dyDescent="0.25">
      <c r="A315" s="16" t="s">
        <v>359</v>
      </c>
      <c r="B315" s="17" t="s">
        <v>186</v>
      </c>
      <c r="C315" s="18" t="s">
        <v>195</v>
      </c>
      <c r="D315" s="19">
        <v>1</v>
      </c>
      <c r="E315" s="19">
        <v>0</v>
      </c>
      <c r="F315" s="19">
        <v>10</v>
      </c>
      <c r="G315" s="19">
        <v>3</v>
      </c>
      <c r="H315" s="19">
        <v>6</v>
      </c>
      <c r="I315" s="19">
        <v>10</v>
      </c>
      <c r="J315" s="19">
        <v>7</v>
      </c>
      <c r="K315" s="19">
        <v>0</v>
      </c>
      <c r="L315" s="19">
        <v>8</v>
      </c>
      <c r="M315" s="19">
        <v>10</v>
      </c>
      <c r="N315" s="20">
        <v>2</v>
      </c>
      <c r="O315" s="20">
        <f>IF(B315=[1]data!$B$2,D315*0.7+E315*0.5+F315*0.2+G315*0.8+H315+I315*0.2+J315+K315*0.3+L315+M315*0.5+N315*0.2,IF(B315=[1]data!$B$3,D315*0.1+E315*0.4+F315*0.3+G315*0.1+H315+J315+K315*0.5+L315+M315*0.4,IF(B315=[1]data!$B$4,D315*0.6+E315*0.8+F315*0.7+G315+H315+J315+L315+N315,IF(B315=[1]data!$B$5,D315*0.7+E315*0.8+F315+I315*0.7+J315+L315,"zvolte typ stavby"))))</f>
        <v>33.5</v>
      </c>
      <c r="P315" s="21">
        <f>IF(B315=[1]data!$B$2,(O315*10)/6.4,IF(B315=[1]data!$B$3,(O315*10)/4.8,IF(B315=[1]data!$B$4,(O315*10)/7.1,IF(B315=[1]data!$B$5,(O315*10)/5.2,"zvolte typ stavby"))))</f>
        <v>52.34375</v>
      </c>
      <c r="Q315" s="22">
        <v>3747995.57</v>
      </c>
      <c r="R315" s="23"/>
      <c r="S315" s="17"/>
      <c r="T315" s="1" t="s">
        <v>492</v>
      </c>
    </row>
    <row r="316" spans="1:20" ht="30" x14ac:dyDescent="0.25">
      <c r="A316" s="16" t="s">
        <v>360</v>
      </c>
      <c r="B316" s="17" t="s">
        <v>186</v>
      </c>
      <c r="C316" s="18" t="s">
        <v>195</v>
      </c>
      <c r="D316" s="19">
        <v>3</v>
      </c>
      <c r="E316" s="19">
        <v>0</v>
      </c>
      <c r="F316" s="19">
        <v>5</v>
      </c>
      <c r="G316" s="19">
        <v>3</v>
      </c>
      <c r="H316" s="19">
        <v>6</v>
      </c>
      <c r="I316" s="19">
        <v>10</v>
      </c>
      <c r="J316" s="19">
        <v>7</v>
      </c>
      <c r="K316" s="19">
        <v>0</v>
      </c>
      <c r="L316" s="19">
        <v>8</v>
      </c>
      <c r="M316" s="19">
        <v>10</v>
      </c>
      <c r="N316" s="20">
        <v>0</v>
      </c>
      <c r="O316" s="20">
        <f>IF(B316=[1]data!$B$2,D316*0.7+E316*0.5+F316*0.2+G316*0.8+H316+I316*0.2+J316+K316*0.3+L316+M316*0.5+N316*0.2,IF(B316=[1]data!$B$3,D316*0.1+E316*0.4+F316*0.3+G316*0.1+H316+J316+K316*0.5+L316+M316*0.4,IF(B316=[1]data!$B$4,D316*0.6+E316*0.8+F316*0.7+G316+H316+J316+L316+N316,IF(B316=[1]data!$B$5,D316*0.7+E316*0.8+F316+I316*0.7+J316+L316,"zvolte typ stavby"))))</f>
        <v>33.5</v>
      </c>
      <c r="P316" s="21">
        <f>IF(B316=[1]data!$B$2,(O316*10)/6.4,IF(B316=[1]data!$B$3,(O316*10)/4.8,IF(B316=[1]data!$B$4,(O316*10)/7.1,IF(B316=[1]data!$B$5,(O316*10)/5.2,"zvolte typ stavby"))))</f>
        <v>52.34375</v>
      </c>
      <c r="Q316" s="22">
        <v>13125259.619999999</v>
      </c>
      <c r="R316" s="23"/>
      <c r="S316" s="17"/>
      <c r="T316" s="1" t="s">
        <v>497</v>
      </c>
    </row>
    <row r="317" spans="1:20" ht="30" x14ac:dyDescent="0.25">
      <c r="A317" s="16" t="s">
        <v>361</v>
      </c>
      <c r="B317" s="17" t="s">
        <v>186</v>
      </c>
      <c r="C317" s="18" t="s">
        <v>188</v>
      </c>
      <c r="D317" s="19">
        <v>2</v>
      </c>
      <c r="E317" s="19">
        <v>10</v>
      </c>
      <c r="F317" s="19">
        <v>5</v>
      </c>
      <c r="G317" s="19">
        <v>3</v>
      </c>
      <c r="H317" s="19">
        <v>3</v>
      </c>
      <c r="I317" s="19">
        <v>1</v>
      </c>
      <c r="J317" s="19">
        <v>4</v>
      </c>
      <c r="K317" s="19">
        <v>10</v>
      </c>
      <c r="L317" s="19">
        <v>8</v>
      </c>
      <c r="M317" s="19">
        <v>10</v>
      </c>
      <c r="N317" s="20">
        <v>2</v>
      </c>
      <c r="O317" s="20">
        <f>IF(B317=[1]data!$B$2,D317*0.7+E317*0.5+F317*0.2+G317*0.8+H317+I317*0.2+J317+K317*0.3+L317+M317*0.5+N317*0.2,IF(B317=[1]data!$B$3,D317*0.1+E317*0.4+F317*0.3+G317*0.1+H317+J317+K317*0.5+L317+M317*0.4,IF(B317=[1]data!$B$4,D317*0.6+E317*0.8+F317*0.7+G317+H317+J317+L317+N317,IF(B317=[1]data!$B$5,D317*0.7+E317*0.8+F317+I317*0.7+J317+L317,"zvolte typ stavby"))))</f>
        <v>33.4</v>
      </c>
      <c r="P317" s="21">
        <f>IF(B317=[1]data!$B$2,(O317*10)/6.4,IF(B317=[1]data!$B$3,(O317*10)/4.8,IF(B317=[1]data!$B$4,(O317*10)/7.1,IF(B317=[1]data!$B$5,(O317*10)/5.2,"zvolte typ stavby"))))</f>
        <v>52.1875</v>
      </c>
      <c r="Q317" s="22">
        <v>110500400</v>
      </c>
      <c r="R317" s="23"/>
      <c r="S317" s="17"/>
      <c r="T317" s="1" t="s">
        <v>505</v>
      </c>
    </row>
    <row r="318" spans="1:20" ht="30" x14ac:dyDescent="0.25">
      <c r="A318" s="16" t="s">
        <v>362</v>
      </c>
      <c r="B318" s="17" t="s">
        <v>186</v>
      </c>
      <c r="C318" s="18" t="s">
        <v>188</v>
      </c>
      <c r="D318" s="19">
        <v>2</v>
      </c>
      <c r="E318" s="19">
        <v>10</v>
      </c>
      <c r="F318" s="19">
        <v>5</v>
      </c>
      <c r="G318" s="19">
        <v>6</v>
      </c>
      <c r="H318" s="19">
        <v>3</v>
      </c>
      <c r="I318" s="19">
        <v>1</v>
      </c>
      <c r="J318" s="19">
        <v>7</v>
      </c>
      <c r="K318" s="19">
        <v>10</v>
      </c>
      <c r="L318" s="19">
        <v>2</v>
      </c>
      <c r="M318" s="19">
        <v>10</v>
      </c>
      <c r="N318" s="20">
        <v>2</v>
      </c>
      <c r="O318" s="20">
        <f>IF(B318=[1]data!$B$2,D318*0.7+E318*0.5+F318*0.2+G318*0.8+H318+I318*0.2+J318+K318*0.3+L318+M318*0.5+N318*0.2,IF(B318=[1]data!$B$3,D318*0.1+E318*0.4+F318*0.3+G318*0.1+H318+J318+K318*0.5+L318+M318*0.4,IF(B318=[1]data!$B$4,D318*0.6+E318*0.8+F318*0.7+G318+H318+J318+L318+N318,IF(B318=[1]data!$B$5,D318*0.7+E318*0.8+F318+I318*0.7+J318+L318,"zvolte typ stavby"))))</f>
        <v>32.799999999999997</v>
      </c>
      <c r="P318" s="21">
        <f>IF(B318=[1]data!$B$2,(O318*10)/6.4,IF(B318=[1]data!$B$3,(O318*10)/4.8,IF(B318=[1]data!$B$4,(O318*10)/7.1,IF(B318=[1]data!$B$5,(O318*10)/5.2,"zvolte typ stavby"))))</f>
        <v>51.25</v>
      </c>
      <c r="Q318" s="22">
        <v>88680900</v>
      </c>
      <c r="R318" s="23"/>
      <c r="S318" s="17"/>
      <c r="T318" s="1" t="s">
        <v>505</v>
      </c>
    </row>
    <row r="319" spans="1:20" ht="30" x14ac:dyDescent="0.25">
      <c r="A319" s="43" t="s">
        <v>363</v>
      </c>
      <c r="B319" s="17" t="s">
        <v>186</v>
      </c>
      <c r="C319" s="18" t="s">
        <v>195</v>
      </c>
      <c r="D319" s="19">
        <v>4</v>
      </c>
      <c r="E319" s="19">
        <v>0</v>
      </c>
      <c r="F319" s="19">
        <v>4</v>
      </c>
      <c r="G319" s="19">
        <v>6</v>
      </c>
      <c r="H319" s="19">
        <v>10</v>
      </c>
      <c r="I319" s="19">
        <v>0</v>
      </c>
      <c r="J319" s="19">
        <v>4</v>
      </c>
      <c r="K319" s="19">
        <v>0</v>
      </c>
      <c r="L319" s="19">
        <v>10</v>
      </c>
      <c r="M319" s="19">
        <v>0</v>
      </c>
      <c r="N319" s="20">
        <v>2</v>
      </c>
      <c r="O319" s="20">
        <f>IF(B319=[1]data!$B$2,D319*0.7+E319*0.5+F319*0.2+G319*0.8+H319+I319*0.2+J319+K319*0.3+L319+M319*0.5+N319*0.2,IF(B319=[1]data!$B$3,D319*0.1+E319*0.4+F319*0.3+G319*0.1+H319+J319+K319*0.5+L319+M319*0.4,IF(B319=[1]data!$B$4,D319*0.6+E319*0.8+F319*0.7+G319+H319+J319+L319+N319,IF(B319=[1]data!$B$5,D319*0.7+E319*0.8+F319+I319*0.7+J319+L319,"zvolte typ stavby"))))</f>
        <v>32.799999999999997</v>
      </c>
      <c r="P319" s="21">
        <f>IF(B319=[1]data!$B$2,(O319*10)/6.4,IF(B319=[1]data!$B$3,(O319*10)/4.8,IF(B319=[1]data!$B$4,(O319*10)/7.1,IF(B319=[1]data!$B$5,(O319*10)/5.2,"zvolte typ stavby"))))</f>
        <v>51.25</v>
      </c>
      <c r="Q319" s="22">
        <v>16347947</v>
      </c>
      <c r="R319" s="23"/>
      <c r="S319" s="17"/>
      <c r="T319" s="1" t="s">
        <v>505</v>
      </c>
    </row>
    <row r="320" spans="1:20" ht="30" x14ac:dyDescent="0.25">
      <c r="A320" s="16" t="s">
        <v>364</v>
      </c>
      <c r="B320" s="17" t="s">
        <v>186</v>
      </c>
      <c r="C320" s="18" t="s">
        <v>188</v>
      </c>
      <c r="D320" s="19">
        <v>3</v>
      </c>
      <c r="E320" s="19">
        <v>10</v>
      </c>
      <c r="F320" s="19">
        <v>10</v>
      </c>
      <c r="G320" s="19">
        <v>3</v>
      </c>
      <c r="H320" s="19">
        <v>10</v>
      </c>
      <c r="I320" s="19">
        <v>1</v>
      </c>
      <c r="J320" s="19">
        <v>4</v>
      </c>
      <c r="K320" s="19">
        <v>10</v>
      </c>
      <c r="L320" s="19">
        <v>2</v>
      </c>
      <c r="M320" s="19">
        <v>0</v>
      </c>
      <c r="N320" s="20">
        <v>10</v>
      </c>
      <c r="O320" s="20">
        <f>IF(B320=[1]data!$B$2,D320*0.7+E320*0.5+F320*0.2+G320*0.8+H320+I320*0.2+J320+K320*0.3+L320+M320*0.5+N320*0.2,IF(B320=[1]data!$B$3,D320*0.1+E320*0.4+F320*0.3+G320*0.1+H320+J320+K320*0.5+L320+M320*0.4,IF(B320=[1]data!$B$4,D320*0.6+E320*0.8+F320*0.7+G320+H320+J320+L320+N320,IF(B320=[1]data!$B$5,D320*0.7+E320*0.8+F320+I320*0.7+J320+L320,"zvolte typ stavby"))))</f>
        <v>32.700000000000003</v>
      </c>
      <c r="P320" s="21">
        <f>IF(B320=[1]data!$B$2,(O320*10)/6.4,IF(B320=[1]data!$B$3,(O320*10)/4.8,IF(B320=[1]data!$B$4,(O320*10)/7.1,IF(B320=[1]data!$B$5,(O320*10)/5.2,"zvolte typ stavby"))))</f>
        <v>51.09375</v>
      </c>
      <c r="Q320" s="22">
        <v>140000000</v>
      </c>
      <c r="R320" s="23"/>
      <c r="S320" s="17"/>
      <c r="T320" s="1" t="s">
        <v>482</v>
      </c>
    </row>
    <row r="321" spans="1:20" ht="30" x14ac:dyDescent="0.25">
      <c r="A321" s="16" t="s">
        <v>365</v>
      </c>
      <c r="B321" s="17" t="s">
        <v>186</v>
      </c>
      <c r="C321" s="18" t="s">
        <v>188</v>
      </c>
      <c r="D321" s="19">
        <v>3</v>
      </c>
      <c r="E321" s="19">
        <v>10</v>
      </c>
      <c r="F321" s="19">
        <v>10</v>
      </c>
      <c r="G321" s="19">
        <v>3</v>
      </c>
      <c r="H321" s="19">
        <v>2</v>
      </c>
      <c r="I321" s="19">
        <v>10</v>
      </c>
      <c r="J321" s="19">
        <v>4</v>
      </c>
      <c r="K321" s="19">
        <v>0</v>
      </c>
      <c r="L321" s="19">
        <v>8</v>
      </c>
      <c r="M321" s="19">
        <v>10</v>
      </c>
      <c r="N321" s="20">
        <v>0</v>
      </c>
      <c r="O321" s="20">
        <f>IF(B321=[1]data!$B$2,D321*0.7+E321*0.5+F321*0.2+G321*0.8+H321+I321*0.2+J321+K321*0.3+L321+M321*0.5+N321*0.2,IF(B321=[1]data!$B$3,D321*0.1+E321*0.4+F321*0.3+G321*0.1+H321+J321+K321*0.5+L321+M321*0.4,IF(B321=[1]data!$B$4,D321*0.6+E321*0.8+F321*0.7+G321+H321+J321+L321+N321,IF(B321=[1]data!$B$5,D321*0.7+E321*0.8+F321+I321*0.7+J321+L321,"zvolte typ stavby"))))</f>
        <v>32.5</v>
      </c>
      <c r="P321" s="21">
        <f>IF(B321=[1]data!$B$2,(O321*10)/6.4,IF(B321=[1]data!$B$3,(O321*10)/4.8,IF(B321=[1]data!$B$4,(O321*10)/7.1,IF(B321=[1]data!$B$5,(O321*10)/5.2,"zvolte typ stavby"))))</f>
        <v>50.78125</v>
      </c>
      <c r="Q321" s="22">
        <v>110476228.06999999</v>
      </c>
      <c r="R321" s="23"/>
      <c r="S321" s="17"/>
      <c r="T321" s="1" t="s">
        <v>489</v>
      </c>
    </row>
    <row r="322" spans="1:20" ht="30" x14ac:dyDescent="0.25">
      <c r="A322" s="16" t="s">
        <v>366</v>
      </c>
      <c r="B322" s="17" t="s">
        <v>186</v>
      </c>
      <c r="C322" s="18" t="s">
        <v>188</v>
      </c>
      <c r="D322" s="19">
        <v>2</v>
      </c>
      <c r="E322" s="19">
        <v>10</v>
      </c>
      <c r="F322" s="19">
        <v>10</v>
      </c>
      <c r="G322" s="19">
        <v>3</v>
      </c>
      <c r="H322" s="19">
        <v>10</v>
      </c>
      <c r="I322" s="19">
        <v>10</v>
      </c>
      <c r="J322" s="19">
        <v>2</v>
      </c>
      <c r="K322" s="19">
        <v>0</v>
      </c>
      <c r="L322" s="19">
        <v>2</v>
      </c>
      <c r="M322" s="19">
        <v>10</v>
      </c>
      <c r="N322" s="20">
        <v>0</v>
      </c>
      <c r="O322" s="20">
        <f>IF(B322=[1]data!$B$2,D322*0.7+E322*0.5+F322*0.2+G322*0.8+H322+I322*0.2+J322+K322*0.3+L322+M322*0.5+N322*0.2,IF(B322=[1]data!$B$3,D322*0.1+E322*0.4+F322*0.3+G322*0.1+H322+J322+K322*0.5+L322+M322*0.4,IF(B322=[1]data!$B$4,D322*0.6+E322*0.8+F322*0.7+G322+H322+J322+L322+N322,IF(B322=[1]data!$B$5,D322*0.7+E322*0.8+F322+I322*0.7+J322+L322,"zvolte typ stavby"))))</f>
        <v>31.8</v>
      </c>
      <c r="P322" s="21">
        <f>IF(B322=[1]data!$B$2,(O322*10)/6.4,IF(B322=[1]data!$B$3,(O322*10)/4.8,IF(B322=[1]data!$B$4,(O322*10)/7.1,IF(B322=[1]data!$B$5,(O322*10)/5.2,"zvolte typ stavby"))))</f>
        <v>49.6875</v>
      </c>
      <c r="Q322" s="22">
        <v>49000000</v>
      </c>
      <c r="R322" s="23"/>
      <c r="S322" s="17"/>
      <c r="T322" s="1" t="s">
        <v>498</v>
      </c>
    </row>
    <row r="323" spans="1:20" ht="30" x14ac:dyDescent="0.25">
      <c r="A323" s="16" t="s">
        <v>367</v>
      </c>
      <c r="B323" s="17" t="s">
        <v>186</v>
      </c>
      <c r="C323" s="18" t="s">
        <v>188</v>
      </c>
      <c r="D323" s="19">
        <v>1</v>
      </c>
      <c r="E323" s="19">
        <v>10</v>
      </c>
      <c r="F323" s="19">
        <v>5</v>
      </c>
      <c r="G323" s="19">
        <v>3</v>
      </c>
      <c r="H323" s="19">
        <v>10</v>
      </c>
      <c r="I323" s="19">
        <v>10</v>
      </c>
      <c r="J323" s="19">
        <v>2</v>
      </c>
      <c r="K323" s="19">
        <v>0</v>
      </c>
      <c r="L323" s="19">
        <v>2</v>
      </c>
      <c r="M323" s="19">
        <v>10</v>
      </c>
      <c r="N323" s="20">
        <v>7</v>
      </c>
      <c r="O323" s="20">
        <f>IF(B323=[1]data!$B$2,D323*0.7+E323*0.5+F323*0.2+G323*0.8+H323+I323*0.2+J323+K323*0.3+L323+M323*0.5+N323*0.2,IF(B323=[1]data!$B$3,D323*0.1+E323*0.4+F323*0.3+G323*0.1+H323+J323+K323*0.5+L323+M323*0.4,IF(B323=[1]data!$B$4,D323*0.6+E323*0.8+F323*0.7+G323+H323+J323+L323+N323,IF(B323=[1]data!$B$5,D323*0.7+E323*0.8+F323+I323*0.7+J323+L323,"zvolte typ stavby"))))</f>
        <v>31.5</v>
      </c>
      <c r="P323" s="21">
        <f>IF(B323=[1]data!$B$2,(O323*10)/6.4,IF(B323=[1]data!$B$3,(O323*10)/4.8,IF(B323=[1]data!$B$4,(O323*10)/7.1,IF(B323=[1]data!$B$5,(O323*10)/5.2,"zvolte typ stavby"))))</f>
        <v>49.21875</v>
      </c>
      <c r="Q323" s="22">
        <v>29782739.140000001</v>
      </c>
      <c r="R323" s="23"/>
      <c r="S323" s="17"/>
      <c r="T323" s="1" t="s">
        <v>505</v>
      </c>
    </row>
    <row r="324" spans="1:20" ht="30" x14ac:dyDescent="0.25">
      <c r="A324" s="16" t="s">
        <v>368</v>
      </c>
      <c r="B324" s="17" t="s">
        <v>186</v>
      </c>
      <c r="C324" s="18" t="s">
        <v>188</v>
      </c>
      <c r="D324" s="19">
        <v>3</v>
      </c>
      <c r="E324" s="19">
        <v>0</v>
      </c>
      <c r="F324" s="19">
        <v>5</v>
      </c>
      <c r="G324" s="19">
        <v>10</v>
      </c>
      <c r="H324" s="19">
        <v>6</v>
      </c>
      <c r="I324" s="19">
        <v>10</v>
      </c>
      <c r="J324" s="19">
        <v>10</v>
      </c>
      <c r="K324" s="19">
        <v>0</v>
      </c>
      <c r="L324" s="19">
        <v>2</v>
      </c>
      <c r="M324" s="19">
        <v>0</v>
      </c>
      <c r="N324" s="20">
        <v>2</v>
      </c>
      <c r="O324" s="20">
        <f>IF(B324=[1]data!$B$2,D324*0.7+E324*0.5+F324*0.2+G324*0.8+H324+I324*0.2+J324+K324*0.3+L324+M324*0.5+N324*0.2,IF(B324=[1]data!$B$3,D324*0.1+E324*0.4+F324*0.3+G324*0.1+H324+J324+K324*0.5+L324+M324*0.4,IF(B324=[1]data!$B$4,D324*0.6+E324*0.8+F324*0.7+G324+H324+J324+L324+N324,IF(B324=[1]data!$B$5,D324*0.7+E324*0.8+F324+I324*0.7+J324+L324,"zvolte typ stavby"))))</f>
        <v>31.5</v>
      </c>
      <c r="P324" s="21">
        <f>IF(B324=[1]data!$B$2,(O324*10)/6.4,IF(B324=[1]data!$B$3,(O324*10)/4.8,IF(B324=[1]data!$B$4,(O324*10)/7.1,IF(B324=[1]data!$B$5,(O324*10)/5.2,"zvolte typ stavby"))))</f>
        <v>49.21875</v>
      </c>
      <c r="Q324" s="22">
        <v>50000000</v>
      </c>
      <c r="R324" s="23"/>
      <c r="S324" s="17"/>
      <c r="T324" s="1" t="s">
        <v>494</v>
      </c>
    </row>
    <row r="325" spans="1:20" ht="30" x14ac:dyDescent="0.25">
      <c r="A325" s="16" t="s">
        <v>369</v>
      </c>
      <c r="B325" s="28" t="s">
        <v>186</v>
      </c>
      <c r="C325" s="18" t="s">
        <v>188</v>
      </c>
      <c r="D325" s="19">
        <v>3</v>
      </c>
      <c r="E325" s="19">
        <v>10</v>
      </c>
      <c r="F325" s="19">
        <v>10</v>
      </c>
      <c r="G325" s="19">
        <v>3</v>
      </c>
      <c r="H325" s="19">
        <v>3</v>
      </c>
      <c r="I325" s="29">
        <v>10</v>
      </c>
      <c r="J325" s="19">
        <v>4</v>
      </c>
      <c r="K325" s="19">
        <v>0</v>
      </c>
      <c r="L325" s="29">
        <v>5</v>
      </c>
      <c r="M325" s="19">
        <v>10</v>
      </c>
      <c r="N325" s="20">
        <v>4</v>
      </c>
      <c r="O325" s="20">
        <f>IF(B325=[1]data!$B$2,D325*0.7+E325*0.5+F325*0.2+G325*0.8+H325+I325*0.2+J325+K325*0.3+L325+M325*0.5+N325*0.2,IF(B325=[1]data!$B$3,D325*0.1+E325*0.4+F325*0.3+G325*0.1+H325+J325+K325*0.5+L325+M325*0.4,IF(B325=[1]data!$B$4,D325*0.6+E325*0.8+F325*0.7+G325+H325+J325+L325+N325,IF(B325=[1]data!$B$5,D325*0.7+E325*0.8+F325+I325*0.7+J325+L325,"zvolte typ stavby"))))</f>
        <v>31.3</v>
      </c>
      <c r="P325" s="21">
        <f>IF(B325=[1]data!$B$2,(O325*10)/6.4,IF(B325=[1]data!$B$3,(O325*10)/4.8,IF(B325=[1]data!$B$4,(O325*10)/7.1,IF(B325=[1]data!$B$5,(O325*10)/5.2,"zvolte typ stavby"))))</f>
        <v>48.90625</v>
      </c>
      <c r="Q325" s="22">
        <v>50000000</v>
      </c>
      <c r="R325" s="23"/>
      <c r="S325" s="17"/>
      <c r="T325" s="1" t="s">
        <v>482</v>
      </c>
    </row>
    <row r="326" spans="1:20" ht="30" x14ac:dyDescent="0.25">
      <c r="A326" s="42" t="s">
        <v>370</v>
      </c>
      <c r="B326" s="17" t="s">
        <v>186</v>
      </c>
      <c r="C326" s="18" t="s">
        <v>188</v>
      </c>
      <c r="D326" s="19">
        <v>2</v>
      </c>
      <c r="E326" s="19">
        <v>10</v>
      </c>
      <c r="F326" s="19">
        <v>5</v>
      </c>
      <c r="G326" s="19">
        <v>6</v>
      </c>
      <c r="H326" s="19">
        <v>6</v>
      </c>
      <c r="I326" s="19">
        <v>10</v>
      </c>
      <c r="J326" s="19">
        <v>4</v>
      </c>
      <c r="K326" s="19">
        <v>0</v>
      </c>
      <c r="L326" s="19">
        <v>2</v>
      </c>
      <c r="M326" s="19">
        <v>10</v>
      </c>
      <c r="N326" s="20">
        <v>0</v>
      </c>
      <c r="O326" s="20">
        <f>IF(B326=[1]data!$B$2,D326*0.7+E326*0.5+F326*0.2+G326*0.8+H326+I326*0.2+J326+K326*0.3+L326+M326*0.5+N326*0.2,IF(B326=[1]data!$B$3,D326*0.1+E326*0.4+F326*0.3+G326*0.1+H326+J326+K326*0.5+L326+M326*0.4,IF(B326=[1]data!$B$4,D326*0.6+E326*0.8+F326*0.7+G326+H326+J326+L326+N326,IF(B326=[1]data!$B$5,D326*0.7+E326*0.8+F326+I326*0.7+J326+L326,"zvolte typ stavby"))))</f>
        <v>31.200000000000003</v>
      </c>
      <c r="P326" s="21">
        <f>IF(B326=[1]data!$B$2,(O326*10)/6.4,IF(B326=[1]data!$B$3,(O326*10)/4.8,IF(B326=[1]data!$B$4,(O326*10)/7.1,IF(B326=[1]data!$B$5,(O326*10)/5.2,"zvolte typ stavby"))))</f>
        <v>48.75</v>
      </c>
      <c r="Q326" s="22">
        <v>35000000</v>
      </c>
      <c r="R326" s="23"/>
      <c r="S326" s="17"/>
      <c r="T326" s="1" t="s">
        <v>490</v>
      </c>
    </row>
    <row r="327" spans="1:20" ht="30" x14ac:dyDescent="0.25">
      <c r="A327" s="16" t="s">
        <v>371</v>
      </c>
      <c r="B327" s="17" t="s">
        <v>186</v>
      </c>
      <c r="C327" s="18" t="s">
        <v>188</v>
      </c>
      <c r="D327" s="19">
        <v>1</v>
      </c>
      <c r="E327" s="19">
        <v>10</v>
      </c>
      <c r="F327" s="19">
        <v>5</v>
      </c>
      <c r="G327" s="19">
        <v>3</v>
      </c>
      <c r="H327" s="19">
        <v>6</v>
      </c>
      <c r="I327" s="19">
        <v>1</v>
      </c>
      <c r="J327" s="19">
        <v>4</v>
      </c>
      <c r="K327" s="19">
        <v>10</v>
      </c>
      <c r="L327" s="19">
        <v>2</v>
      </c>
      <c r="M327" s="19">
        <v>10</v>
      </c>
      <c r="N327" s="20">
        <v>7</v>
      </c>
      <c r="O327" s="20">
        <f>IF(B327=[1]data!$B$2,D327*0.7+E327*0.5+F327*0.2+G327*0.8+H327+I327*0.2+J327+K327*0.3+L327+M327*0.5+N327*0.2,IF(B327=[1]data!$B$3,D327*0.1+E327*0.4+F327*0.3+G327*0.1+H327+J327+K327*0.5+L327+M327*0.4,IF(B327=[1]data!$B$4,D327*0.6+E327*0.8+F327*0.7+G327+H327+J327+L327+N327,IF(B327=[1]data!$B$5,D327*0.7+E327*0.8+F327+I327*0.7+J327+L327,"zvolte typ stavby"))))</f>
        <v>30.7</v>
      </c>
      <c r="P327" s="21">
        <f>IF(B327=[1]data!$B$2,(O327*10)/6.4,IF(B327=[1]data!$B$3,(O327*10)/4.8,IF(B327=[1]data!$B$4,(O327*10)/7.1,IF(B327=[1]data!$B$5,(O327*10)/5.2,"zvolte typ stavby"))))</f>
        <v>47.96875</v>
      </c>
      <c r="Q327" s="22">
        <v>55605598</v>
      </c>
      <c r="R327" s="23"/>
      <c r="S327" s="17"/>
      <c r="T327" s="1" t="s">
        <v>488</v>
      </c>
    </row>
    <row r="328" spans="1:20" ht="30" x14ac:dyDescent="0.25">
      <c r="A328" s="42" t="s">
        <v>372</v>
      </c>
      <c r="B328" s="17" t="s">
        <v>186</v>
      </c>
      <c r="C328" s="18" t="s">
        <v>188</v>
      </c>
      <c r="D328" s="19">
        <v>2</v>
      </c>
      <c r="E328" s="19">
        <v>0</v>
      </c>
      <c r="F328" s="19">
        <v>5</v>
      </c>
      <c r="G328" s="19">
        <v>3</v>
      </c>
      <c r="H328" s="19">
        <v>6</v>
      </c>
      <c r="I328" s="19">
        <v>10</v>
      </c>
      <c r="J328" s="19">
        <v>4</v>
      </c>
      <c r="K328" s="19">
        <v>0</v>
      </c>
      <c r="L328" s="19">
        <v>8</v>
      </c>
      <c r="M328" s="19">
        <v>10</v>
      </c>
      <c r="N328" s="20">
        <v>4</v>
      </c>
      <c r="O328" s="20">
        <f>IF(B328=[1]data!$B$2,D328*0.7+E328*0.5+F328*0.2+G328*0.8+H328+I328*0.2+J328+K328*0.3+L328+M328*0.5+N328*0.2,IF(B328=[1]data!$B$3,D328*0.1+E328*0.4+F328*0.3+G328*0.1+H328+J328+K328*0.5+L328+M328*0.4,IF(B328=[1]data!$B$4,D328*0.6+E328*0.8+F328*0.7+G328+H328+J328+L328+N328,IF(B328=[1]data!$B$5,D328*0.7+E328*0.8+F328+I328*0.7+J328+L328,"zvolte typ stavby"))))</f>
        <v>30.6</v>
      </c>
      <c r="P328" s="21">
        <f>IF(B328=[1]data!$B$2,(O328*10)/6.4,IF(B328=[1]data!$B$3,(O328*10)/4.8,IF(B328=[1]data!$B$4,(O328*10)/7.1,IF(B328=[1]data!$B$5,(O328*10)/5.2,"zvolte typ stavby"))))</f>
        <v>47.8125</v>
      </c>
      <c r="Q328" s="22">
        <v>67196795.629999995</v>
      </c>
      <c r="R328" s="23"/>
      <c r="S328" s="17"/>
      <c r="T328" s="1" t="s">
        <v>498</v>
      </c>
    </row>
    <row r="329" spans="1:20" ht="30" x14ac:dyDescent="0.25">
      <c r="A329" s="42" t="s">
        <v>373</v>
      </c>
      <c r="B329" s="17" t="s">
        <v>186</v>
      </c>
      <c r="C329" s="18" t="s">
        <v>188</v>
      </c>
      <c r="D329" s="19">
        <v>2</v>
      </c>
      <c r="E329" s="19">
        <v>0</v>
      </c>
      <c r="F329" s="19">
        <v>10</v>
      </c>
      <c r="G329" s="19">
        <v>6</v>
      </c>
      <c r="H329" s="19">
        <v>6</v>
      </c>
      <c r="I329" s="19">
        <v>10</v>
      </c>
      <c r="J329" s="19">
        <v>7</v>
      </c>
      <c r="K329" s="19">
        <v>0</v>
      </c>
      <c r="L329" s="19">
        <v>2</v>
      </c>
      <c r="M329" s="19">
        <v>10</v>
      </c>
      <c r="N329" s="20">
        <v>2</v>
      </c>
      <c r="O329" s="20">
        <f>IF(B329=[1]data!$B$2,D329*0.7+E329*0.5+F329*0.2+G329*0.8+H329+I329*0.2+J329+K329*0.3+L329+M329*0.5+N329*0.2,IF(B329=[1]data!$B$3,D329*0.1+E329*0.4+F329*0.3+G329*0.1+H329+J329+K329*0.5+L329+M329*0.4,IF(B329=[1]data!$B$4,D329*0.6+E329*0.8+F329*0.7+G329+H329+J329+L329+N329,IF(B329=[1]data!$B$5,D329*0.7+E329*0.8+F329+I329*0.7+J329+L329,"zvolte typ stavby"))))</f>
        <v>30.6</v>
      </c>
      <c r="P329" s="21">
        <f>IF(B329=[1]data!$B$2,(O329*10)/6.4,IF(B329=[1]data!$B$3,(O329*10)/4.8,IF(B329=[1]data!$B$4,(O329*10)/7.1,IF(B329=[1]data!$B$5,(O329*10)/5.2,"zvolte typ stavby"))))</f>
        <v>47.8125</v>
      </c>
      <c r="Q329" s="22">
        <v>52000000</v>
      </c>
      <c r="R329" s="23"/>
      <c r="S329" s="17"/>
      <c r="T329" s="1" t="s">
        <v>518</v>
      </c>
    </row>
    <row r="330" spans="1:20" ht="30" x14ac:dyDescent="0.25">
      <c r="A330" s="16" t="s">
        <v>374</v>
      </c>
      <c r="B330" s="17" t="s">
        <v>186</v>
      </c>
      <c r="C330" s="18" t="s">
        <v>195</v>
      </c>
      <c r="D330" s="19">
        <v>1</v>
      </c>
      <c r="E330" s="19">
        <v>0</v>
      </c>
      <c r="F330" s="19">
        <v>5</v>
      </c>
      <c r="G330" s="19">
        <v>3</v>
      </c>
      <c r="H330" s="19">
        <v>6</v>
      </c>
      <c r="I330" s="19">
        <v>10</v>
      </c>
      <c r="J330" s="19">
        <v>2</v>
      </c>
      <c r="K330" s="19">
        <v>10</v>
      </c>
      <c r="L330" s="19">
        <v>8</v>
      </c>
      <c r="M330" s="19">
        <v>10</v>
      </c>
      <c r="N330" s="20">
        <v>2</v>
      </c>
      <c r="O330" s="20">
        <f>IF(B330=[1]data!$B$2,D330*0.7+E330*0.5+F330*0.2+G330*0.8+H330+I330*0.2+J330+K330*0.3+L330+M330*0.5+N330*0.2,IF(B330=[1]data!$B$3,D330*0.1+E330*0.4+F330*0.3+G330*0.1+H330+J330+K330*0.5+L330+M330*0.4,IF(B330=[1]data!$B$4,D330*0.6+E330*0.8+F330*0.7+G330+H330+J330+L330+N330,IF(B330=[1]data!$B$5,D330*0.7+E330*0.8+F330+I330*0.7+J330+L330,"zvolte typ stavby"))))</f>
        <v>30.5</v>
      </c>
      <c r="P330" s="21">
        <f>IF(B330=[1]data!$B$2,(O330*10)/6.4,IF(B330=[1]data!$B$3,(O330*10)/4.8,IF(B330=[1]data!$B$4,(O330*10)/7.1,IF(B330=[1]data!$B$5,(O330*10)/5.2,"zvolte typ stavby"))))</f>
        <v>47.65625</v>
      </c>
      <c r="Q330" s="22">
        <v>12000000</v>
      </c>
      <c r="R330" s="23"/>
      <c r="S330" s="17"/>
      <c r="T330" s="1" t="s">
        <v>497</v>
      </c>
    </row>
    <row r="331" spans="1:20" ht="30" x14ac:dyDescent="0.25">
      <c r="A331" s="16" t="s">
        <v>375</v>
      </c>
      <c r="B331" s="17" t="s">
        <v>186</v>
      </c>
      <c r="C331" s="18" t="s">
        <v>188</v>
      </c>
      <c r="D331" s="19">
        <v>3</v>
      </c>
      <c r="E331" s="19">
        <v>10</v>
      </c>
      <c r="F331" s="19">
        <v>10</v>
      </c>
      <c r="G331" s="19">
        <v>3</v>
      </c>
      <c r="H331" s="19">
        <v>3</v>
      </c>
      <c r="I331" s="19">
        <v>10</v>
      </c>
      <c r="J331" s="19">
        <v>4</v>
      </c>
      <c r="K331" s="19">
        <v>0</v>
      </c>
      <c r="L331" s="19">
        <v>5</v>
      </c>
      <c r="M331" s="19">
        <v>10</v>
      </c>
      <c r="N331" s="20">
        <v>0</v>
      </c>
      <c r="O331" s="20">
        <f>IF(B331=[1]data!$B$2,D331*0.7+E331*0.5+F331*0.2+G331*0.8+H331+I331*0.2+J331+K331*0.3+L331+M331*0.5+N331*0.2,IF(B331=[1]data!$B$3,D331*0.1+E331*0.4+F331*0.3+G331*0.1+H331+J331+K331*0.5+L331+M331*0.4,IF(B331=[1]data!$B$4,D331*0.6+E331*0.8+F331*0.7+G331+H331+J331+L331+N331,IF(B331=[1]data!$B$5,D331*0.7+E331*0.8+F331+I331*0.7+J331+L331,"zvolte typ stavby"))))</f>
        <v>30.5</v>
      </c>
      <c r="P331" s="21">
        <f>IF(B331=[1]data!$B$2,(O331*10)/6.4,IF(B331=[1]data!$B$3,(O331*10)/4.8,IF(B331=[1]data!$B$4,(O331*10)/7.1,IF(B331=[1]data!$B$5,(O331*10)/5.2,"zvolte typ stavby"))))</f>
        <v>47.65625</v>
      </c>
      <c r="Q331" s="22">
        <v>30000000</v>
      </c>
      <c r="R331" s="23"/>
      <c r="S331" s="17"/>
      <c r="T331" s="1" t="s">
        <v>491</v>
      </c>
    </row>
    <row r="332" spans="1:20" ht="30" x14ac:dyDescent="0.25">
      <c r="A332" s="42" t="s">
        <v>376</v>
      </c>
      <c r="B332" s="17" t="s">
        <v>186</v>
      </c>
      <c r="C332" s="18" t="s">
        <v>188</v>
      </c>
      <c r="D332" s="19">
        <v>1</v>
      </c>
      <c r="E332" s="19">
        <v>10</v>
      </c>
      <c r="F332" s="19">
        <v>5</v>
      </c>
      <c r="G332" s="19">
        <v>6</v>
      </c>
      <c r="H332" s="19">
        <v>6</v>
      </c>
      <c r="I332" s="19">
        <v>10</v>
      </c>
      <c r="J332" s="19">
        <v>4</v>
      </c>
      <c r="K332" s="19">
        <v>0</v>
      </c>
      <c r="L332" s="19">
        <v>2</v>
      </c>
      <c r="M332" s="19">
        <v>10</v>
      </c>
      <c r="N332" s="20">
        <v>0</v>
      </c>
      <c r="O332" s="20">
        <f>IF(B332=[1]data!$B$2,D332*0.7+E332*0.5+F332*0.2+G332*0.8+H332+I332*0.2+J332+K332*0.3+L332+M332*0.5+N332*0.2,IF(B332=[1]data!$B$3,D332*0.1+E332*0.4+F332*0.3+G332*0.1+H332+J332+K332*0.5+L332+M332*0.4,IF(B332=[1]data!$B$4,D332*0.6+E332*0.8+F332*0.7+G332+H332+J332+L332+N332,IF(B332=[1]data!$B$5,D332*0.7+E332*0.8+F332+I332*0.7+J332+L332,"zvolte typ stavby"))))</f>
        <v>30.5</v>
      </c>
      <c r="P332" s="21">
        <f>IF(B332=[1]data!$B$2,(O332*10)/6.4,IF(B332=[1]data!$B$3,(O332*10)/4.8,IF(B332=[1]data!$B$4,(O332*10)/7.1,IF(B332=[1]data!$B$5,(O332*10)/5.2,"zvolte typ stavby"))))</f>
        <v>47.65625</v>
      </c>
      <c r="Q332" s="22">
        <v>38000000</v>
      </c>
      <c r="R332" s="23"/>
      <c r="S332" s="17"/>
      <c r="T332" s="1" t="s">
        <v>490</v>
      </c>
    </row>
    <row r="333" spans="1:20" ht="30" x14ac:dyDescent="0.25">
      <c r="A333" s="42" t="s">
        <v>377</v>
      </c>
      <c r="B333" s="17" t="s">
        <v>186</v>
      </c>
      <c r="C333" s="18" t="s">
        <v>188</v>
      </c>
      <c r="D333" s="19">
        <v>3</v>
      </c>
      <c r="E333" s="19">
        <v>10</v>
      </c>
      <c r="F333" s="19">
        <v>5</v>
      </c>
      <c r="G333" s="19">
        <v>3</v>
      </c>
      <c r="H333" s="19">
        <v>6</v>
      </c>
      <c r="I333" s="19">
        <v>10</v>
      </c>
      <c r="J333" s="19">
        <v>4</v>
      </c>
      <c r="K333" s="19">
        <v>0</v>
      </c>
      <c r="L333" s="19">
        <v>2</v>
      </c>
      <c r="M333" s="19">
        <v>10</v>
      </c>
      <c r="N333" s="20">
        <v>4</v>
      </c>
      <c r="O333" s="20">
        <f>IF(B333=[1]data!$B$2,D333*0.7+E333*0.5+F333*0.2+G333*0.8+H333+I333*0.2+J333+K333*0.3+L333+M333*0.5+N333*0.2,IF(B333=[1]data!$B$3,D333*0.1+E333*0.4+F333*0.3+G333*0.1+H333+J333+K333*0.5+L333+M333*0.4,IF(B333=[1]data!$B$4,D333*0.6+E333*0.8+F333*0.7+G333+H333+J333+L333+N333,IF(B333=[1]data!$B$5,D333*0.7+E333*0.8+F333+I333*0.7+J333+L333,"zvolte typ stavby"))))</f>
        <v>30.3</v>
      </c>
      <c r="P333" s="21">
        <f>IF(B333=[1]data!$B$2,(O333*10)/6.4,IF(B333=[1]data!$B$3,(O333*10)/4.8,IF(B333=[1]data!$B$4,(O333*10)/7.1,IF(B333=[1]data!$B$5,(O333*10)/5.2,"zvolte typ stavby"))))</f>
        <v>47.34375</v>
      </c>
      <c r="Q333" s="22">
        <v>45000000</v>
      </c>
      <c r="R333" s="23"/>
      <c r="S333" s="17"/>
      <c r="T333" s="1" t="s">
        <v>497</v>
      </c>
    </row>
    <row r="334" spans="1:20" ht="30" x14ac:dyDescent="0.25">
      <c r="A334" s="16" t="s">
        <v>378</v>
      </c>
      <c r="B334" s="17" t="s">
        <v>186</v>
      </c>
      <c r="C334" s="18" t="s">
        <v>195</v>
      </c>
      <c r="D334" s="19">
        <v>1</v>
      </c>
      <c r="E334" s="19">
        <v>0</v>
      </c>
      <c r="F334" s="19">
        <v>5</v>
      </c>
      <c r="G334" s="19">
        <v>3</v>
      </c>
      <c r="H334" s="19">
        <v>6</v>
      </c>
      <c r="I334" s="19">
        <v>10</v>
      </c>
      <c r="J334" s="19">
        <v>2</v>
      </c>
      <c r="K334" s="19">
        <v>10</v>
      </c>
      <c r="L334" s="19">
        <v>8</v>
      </c>
      <c r="M334" s="19">
        <v>10</v>
      </c>
      <c r="N334" s="20">
        <v>0</v>
      </c>
      <c r="O334" s="20">
        <f>IF(B334=[1]data!$B$2,D334*0.7+E334*0.5+F334*0.2+G334*0.8+H334+I334*0.2+J334+K334*0.3+L334+M334*0.5+N334*0.2,IF(B334=[1]data!$B$3,D334*0.1+E334*0.4+F334*0.3+G334*0.1+H334+J334+K334*0.5+L334+M334*0.4,IF(B334=[1]data!$B$4,D334*0.6+E334*0.8+F334*0.7+G334+H334+J334+L334+N334,IF(B334=[1]data!$B$5,D334*0.7+E334*0.8+F334+I334*0.7+J334+L334,"zvolte typ stavby"))))</f>
        <v>30.1</v>
      </c>
      <c r="P334" s="21">
        <f>IF(B334=[1]data!$B$2,(O334*10)/6.4,IF(B334=[1]data!$B$3,(O334*10)/4.8,IF(B334=[1]data!$B$4,(O334*10)/7.1,IF(B334=[1]data!$B$5,(O334*10)/5.2,"zvolte typ stavby"))))</f>
        <v>47.03125</v>
      </c>
      <c r="Q334" s="22">
        <v>8500000</v>
      </c>
      <c r="R334" s="23"/>
      <c r="S334" s="17"/>
      <c r="T334" s="1" t="s">
        <v>494</v>
      </c>
    </row>
    <row r="335" spans="1:20" ht="30" x14ac:dyDescent="0.25">
      <c r="A335" s="16" t="s">
        <v>379</v>
      </c>
      <c r="B335" s="17" t="s">
        <v>186</v>
      </c>
      <c r="C335" s="18" t="s">
        <v>188</v>
      </c>
      <c r="D335" s="19">
        <v>5</v>
      </c>
      <c r="E335" s="19">
        <v>0</v>
      </c>
      <c r="F335" s="19">
        <v>10</v>
      </c>
      <c r="G335" s="19">
        <v>6</v>
      </c>
      <c r="H335" s="19">
        <v>3</v>
      </c>
      <c r="I335" s="19">
        <v>10</v>
      </c>
      <c r="J335" s="19">
        <v>7</v>
      </c>
      <c r="K335" s="19">
        <v>0</v>
      </c>
      <c r="L335" s="19">
        <v>2</v>
      </c>
      <c r="M335" s="19">
        <v>10</v>
      </c>
      <c r="N335" s="20">
        <v>4</v>
      </c>
      <c r="O335" s="20">
        <f>IF(B335=[1]data!$B$2,D335*0.7+E335*0.5+F335*0.2+G335*0.8+H335+I335*0.2+J335+K335*0.3+L335+M335*0.5+N335*0.2,IF(B335=[1]data!$B$3,D335*0.1+E335*0.4+F335*0.3+G335*0.1+H335+J335+K335*0.5+L335+M335*0.4,IF(B335=[1]data!$B$4,D335*0.6+E335*0.8+F335*0.7+G335+H335+J335+L335+N335,IF(B335=[1]data!$B$5,D335*0.7+E335*0.8+F335+I335*0.7+J335+L335,"zvolte typ stavby"))))</f>
        <v>30.1</v>
      </c>
      <c r="P335" s="21">
        <f>IF(B335=[1]data!$B$2,(O335*10)/6.4,IF(B335=[1]data!$B$3,(O335*10)/4.8,IF(B335=[1]data!$B$4,(O335*10)/7.1,IF(B335=[1]data!$B$5,(O335*10)/5.2,"zvolte typ stavby"))))</f>
        <v>47.03125</v>
      </c>
      <c r="Q335" s="22">
        <v>15000000</v>
      </c>
      <c r="R335" s="23"/>
      <c r="S335" s="17"/>
      <c r="T335" s="1" t="s">
        <v>514</v>
      </c>
    </row>
    <row r="336" spans="1:20" ht="30" x14ac:dyDescent="0.25">
      <c r="A336" s="16" t="s">
        <v>380</v>
      </c>
      <c r="B336" s="28" t="s">
        <v>186</v>
      </c>
      <c r="C336" s="18" t="s">
        <v>188</v>
      </c>
      <c r="D336" s="19">
        <v>4</v>
      </c>
      <c r="E336" s="19">
        <v>8</v>
      </c>
      <c r="F336" s="19">
        <v>5</v>
      </c>
      <c r="G336" s="19">
        <v>6</v>
      </c>
      <c r="H336" s="19">
        <v>3</v>
      </c>
      <c r="I336" s="29">
        <v>10</v>
      </c>
      <c r="J336" s="19">
        <v>4</v>
      </c>
      <c r="K336" s="19">
        <v>0</v>
      </c>
      <c r="L336" s="29">
        <v>2</v>
      </c>
      <c r="M336" s="19">
        <v>10</v>
      </c>
      <c r="N336" s="20">
        <v>2</v>
      </c>
      <c r="O336" s="20">
        <f>IF(B336=[1]data!$B$2,D336*0.7+E336*0.5+F336*0.2+G336*0.8+H336+I336*0.2+J336+K336*0.3+L336+M336*0.5+N336*0.2,IF(B336=[1]data!$B$3,D336*0.1+E336*0.4+F336*0.3+G336*0.1+H336+J336+K336*0.5+L336+M336*0.4,IF(B336=[1]data!$B$4,D336*0.6+E336*0.8+F336*0.7+G336+H336+J336+L336+N336,IF(B336=[1]data!$B$5,D336*0.7+E336*0.8+F336+I336*0.7+J336+L336,"zvolte typ stavby"))))</f>
        <v>29</v>
      </c>
      <c r="P336" s="21">
        <f>IF(B336=[1]data!$B$2,(O336*10)/6.4,IF(B336=[1]data!$B$3,(O336*10)/4.8,IF(B336=[1]data!$B$4,(O336*10)/7.1,IF(B336=[1]data!$B$5,(O336*10)/5.2,"zvolte typ stavby"))))</f>
        <v>45.3125</v>
      </c>
      <c r="Q336" s="22">
        <v>30000000</v>
      </c>
      <c r="R336" s="23"/>
      <c r="S336" s="17"/>
      <c r="T336" s="1" t="s">
        <v>497</v>
      </c>
    </row>
    <row r="337" spans="1:20" ht="30" x14ac:dyDescent="0.25">
      <c r="A337" s="43" t="s">
        <v>381</v>
      </c>
      <c r="B337" s="17" t="s">
        <v>186</v>
      </c>
      <c r="C337" s="18" t="s">
        <v>188</v>
      </c>
      <c r="D337" s="19">
        <v>1</v>
      </c>
      <c r="E337" s="19">
        <v>10</v>
      </c>
      <c r="F337" s="19">
        <v>5</v>
      </c>
      <c r="G337" s="19">
        <v>6</v>
      </c>
      <c r="H337" s="19">
        <v>6</v>
      </c>
      <c r="I337" s="19">
        <v>0</v>
      </c>
      <c r="J337" s="19">
        <v>2</v>
      </c>
      <c r="K337" s="19">
        <v>10</v>
      </c>
      <c r="L337" s="19">
        <v>2</v>
      </c>
      <c r="M337" s="19">
        <v>10</v>
      </c>
      <c r="N337" s="20">
        <v>2</v>
      </c>
      <c r="O337" s="20">
        <f>IF(B337=[1]data!$B$2,D337*0.7+E337*0.5+F337*0.2+G337*0.8+H337+I337*0.2+J337+K337*0.3+L337+M337*0.5+N337*0.2,IF(B337=[1]data!$B$3,D337*0.1+E337*0.4+F337*0.3+G337*0.1+H337+J337+K337*0.5+L337+M337*0.4,IF(B337=[1]data!$B$4,D337*0.6+E337*0.8+F337*0.7+G337+H337+J337+L337+N337,IF(B337=[1]data!$B$5,D337*0.7+E337*0.8+F337+I337*0.7+J337+L337,"zvolte typ stavby"))))</f>
        <v>29.9</v>
      </c>
      <c r="P337" s="21">
        <f>IF(B337=[1]data!$B$2,(O337*10)/6.4,IF(B337=[1]data!$B$3,(O337*10)/4.8,IF(B337=[1]data!$B$4,(O337*10)/7.1,IF(B337=[1]data!$B$5,(O337*10)/5.2,"zvolte typ stavby"))))</f>
        <v>46.71875</v>
      </c>
      <c r="Q337" s="22">
        <v>65000000</v>
      </c>
      <c r="R337" s="23"/>
      <c r="S337" s="17"/>
      <c r="T337" s="1" t="s">
        <v>505</v>
      </c>
    </row>
    <row r="338" spans="1:20" ht="30" x14ac:dyDescent="0.25">
      <c r="A338" s="16" t="s">
        <v>382</v>
      </c>
      <c r="B338" s="17" t="s">
        <v>186</v>
      </c>
      <c r="C338" s="18" t="s">
        <v>188</v>
      </c>
      <c r="D338" s="19">
        <v>4</v>
      </c>
      <c r="E338" s="19">
        <v>10</v>
      </c>
      <c r="F338" s="19">
        <v>10</v>
      </c>
      <c r="G338" s="19">
        <v>3</v>
      </c>
      <c r="H338" s="19">
        <v>10</v>
      </c>
      <c r="I338" s="19">
        <v>1</v>
      </c>
      <c r="J338" s="19">
        <v>2</v>
      </c>
      <c r="K338" s="19">
        <v>10</v>
      </c>
      <c r="L338" s="19">
        <v>2</v>
      </c>
      <c r="M338" s="19">
        <v>0</v>
      </c>
      <c r="N338" s="20">
        <v>2</v>
      </c>
      <c r="O338" s="20">
        <f>IF(B338=[1]data!$B$2,D338*0.7+E338*0.5+F338*0.2+G338*0.8+H338+I338*0.2+J338+K338*0.3+L338+M338*0.5+N338*0.2,IF(B338=[1]data!$B$3,D338*0.1+E338*0.4+F338*0.3+G338*0.1+H338+J338+K338*0.5+L338+M338*0.4,IF(B338=[1]data!$B$4,D338*0.6+E338*0.8+F338*0.7+G338+H338+J338+L338+N338,IF(B338=[1]data!$B$5,D338*0.7+E338*0.8+F338+I338*0.7+J338+L338,"zvolte typ stavby"))))</f>
        <v>29.8</v>
      </c>
      <c r="P338" s="21">
        <f>IF(B338=[1]data!$B$2,(O338*10)/6.4,IF(B338=[1]data!$B$3,(O338*10)/4.8,IF(B338=[1]data!$B$4,(O338*10)/7.1,IF(B338=[1]data!$B$5,(O338*10)/5.2,"zvolte typ stavby"))))</f>
        <v>46.5625</v>
      </c>
      <c r="Q338" s="22">
        <v>95000000</v>
      </c>
      <c r="R338" s="23"/>
      <c r="S338" s="17"/>
      <c r="T338" s="1" t="s">
        <v>519</v>
      </c>
    </row>
    <row r="339" spans="1:20" ht="30" x14ac:dyDescent="0.25">
      <c r="A339" s="16" t="s">
        <v>383</v>
      </c>
      <c r="B339" s="17" t="s">
        <v>186</v>
      </c>
      <c r="C339" s="18" t="s">
        <v>195</v>
      </c>
      <c r="D339" s="19">
        <v>2</v>
      </c>
      <c r="E339" s="19">
        <v>0</v>
      </c>
      <c r="F339" s="19">
        <v>5</v>
      </c>
      <c r="G339" s="19">
        <v>3</v>
      </c>
      <c r="H339" s="19">
        <v>6</v>
      </c>
      <c r="I339" s="19">
        <v>10</v>
      </c>
      <c r="J339" s="19">
        <v>4</v>
      </c>
      <c r="K339" s="19">
        <v>0</v>
      </c>
      <c r="L339" s="19">
        <v>8</v>
      </c>
      <c r="M339" s="19">
        <v>10</v>
      </c>
      <c r="N339" s="20">
        <v>0</v>
      </c>
      <c r="O339" s="20">
        <f>IF(B339=[1]data!$B$2,D339*0.7+E339*0.5+F339*0.2+G339*0.8+H339+I339*0.2+J339+K339*0.3+L339+M339*0.5+N339*0.2,IF(B339=[1]data!$B$3,D339*0.1+E339*0.4+F339*0.3+G339*0.1+H339+J339+K339*0.5+L339+M339*0.4,IF(B339=[1]data!$B$4,D339*0.6+E339*0.8+F339*0.7+G339+H339+J339+L339+N339,IF(B339=[1]data!$B$5,D339*0.7+E339*0.8+F339+I339*0.7+J339+L339,"zvolte typ stavby"))))</f>
        <v>29.8</v>
      </c>
      <c r="P339" s="21">
        <f>IF(B339=[1]data!$B$2,(O339*10)/6.4,IF(B339=[1]data!$B$3,(O339*10)/4.8,IF(B339=[1]data!$B$4,(O339*10)/7.1,IF(B339=[1]data!$B$5,(O339*10)/5.2,"zvolte typ stavby"))))</f>
        <v>46.5625</v>
      </c>
      <c r="Q339" s="53">
        <v>9171092.0899999999</v>
      </c>
      <c r="R339" s="23"/>
      <c r="S339" s="17"/>
      <c r="T339" s="1" t="s">
        <v>498</v>
      </c>
    </row>
    <row r="340" spans="1:20" ht="30" x14ac:dyDescent="0.25">
      <c r="A340" s="16" t="s">
        <v>384</v>
      </c>
      <c r="B340" s="17" t="s">
        <v>186</v>
      </c>
      <c r="C340" s="18" t="s">
        <v>195</v>
      </c>
      <c r="D340" s="19">
        <v>2</v>
      </c>
      <c r="E340" s="19">
        <v>0</v>
      </c>
      <c r="F340" s="19">
        <v>5</v>
      </c>
      <c r="G340" s="19">
        <v>3</v>
      </c>
      <c r="H340" s="19">
        <v>6</v>
      </c>
      <c r="I340" s="19">
        <v>10</v>
      </c>
      <c r="J340" s="19">
        <v>4</v>
      </c>
      <c r="K340" s="19">
        <v>0</v>
      </c>
      <c r="L340" s="19">
        <v>8</v>
      </c>
      <c r="M340" s="19">
        <v>10</v>
      </c>
      <c r="N340" s="20">
        <v>0</v>
      </c>
      <c r="O340" s="20">
        <f>IF(B340=[1]data!$B$2,D340*0.7+E340*0.5+F340*0.2+G340*0.8+H340+I340*0.2+J340+K340*0.3+L340+M340*0.5+N340*0.2,IF(B340=[1]data!$B$3,D340*0.1+E340*0.4+F340*0.3+G340*0.1+H340+J340+K340*0.5+L340+M340*0.4,IF(B340=[1]data!$B$4,D340*0.6+E340*0.8+F340*0.7+G340+H340+J340+L340+N340,IF(B340=[1]data!$B$5,D340*0.7+E340*0.8+F340+I340*0.7+J340+L340,"zvolte typ stavby"))))</f>
        <v>29.8</v>
      </c>
      <c r="P340" s="21">
        <f>IF(B340=[1]data!$B$2,(O340*10)/6.4,IF(B340=[1]data!$B$3,(O340*10)/4.8,IF(B340=[1]data!$B$4,(O340*10)/7.1,IF(B340=[1]data!$B$5,(O340*10)/5.2,"zvolte typ stavby"))))</f>
        <v>46.5625</v>
      </c>
      <c r="Q340" s="22">
        <v>9236945.1899999995</v>
      </c>
      <c r="R340" s="23"/>
      <c r="S340" s="17"/>
      <c r="T340" s="1" t="s">
        <v>490</v>
      </c>
    </row>
    <row r="341" spans="1:20" ht="30" x14ac:dyDescent="0.25">
      <c r="A341" s="16" t="s">
        <v>385</v>
      </c>
      <c r="B341" s="17" t="s">
        <v>186</v>
      </c>
      <c r="C341" s="18" t="s">
        <v>188</v>
      </c>
      <c r="D341" s="19">
        <v>4</v>
      </c>
      <c r="E341" s="19">
        <v>10</v>
      </c>
      <c r="F341" s="19">
        <v>5</v>
      </c>
      <c r="G341" s="19">
        <v>3</v>
      </c>
      <c r="H341" s="19">
        <v>6</v>
      </c>
      <c r="I341" s="19">
        <v>1</v>
      </c>
      <c r="J341" s="19">
        <v>4</v>
      </c>
      <c r="K341" s="19">
        <v>0</v>
      </c>
      <c r="L341" s="19">
        <v>2</v>
      </c>
      <c r="M341" s="19">
        <v>10</v>
      </c>
      <c r="N341" s="20">
        <v>7</v>
      </c>
      <c r="O341" s="20">
        <f>IF(B341=[1]data!$B$2,D341*0.7+E341*0.5+F341*0.2+G341*0.8+H341+I341*0.2+J341+K341*0.3+L341+M341*0.5+N341*0.2,IF(B341=[1]data!$B$3,D341*0.1+E341*0.4+F341*0.3+G341*0.1+H341+J341+K341*0.5+L341+M341*0.4,IF(B341=[1]data!$B$4,D341*0.6+E341*0.8+F341*0.7+G341+H341+J341+L341+N341,IF(B341=[1]data!$B$5,D341*0.7+E341*0.8+F341+I341*0.7+J341+L341,"zvolte typ stavby"))))</f>
        <v>29.8</v>
      </c>
      <c r="P341" s="21">
        <f>IF(B341=[1]data!$B$2,(O341*10)/6.4,IF(B341=[1]data!$B$3,(O341*10)/4.8,IF(B341=[1]data!$B$4,(O341*10)/7.1,IF(B341=[1]data!$B$5,(O341*10)/5.2,"zvolte typ stavby"))))</f>
        <v>46.5625</v>
      </c>
      <c r="Q341" s="22">
        <v>106071780</v>
      </c>
      <c r="R341" s="23"/>
      <c r="S341" s="17"/>
      <c r="T341" s="1" t="s">
        <v>488</v>
      </c>
    </row>
    <row r="342" spans="1:20" ht="30" x14ac:dyDescent="0.25">
      <c r="A342" s="16" t="s">
        <v>386</v>
      </c>
      <c r="B342" s="17" t="s">
        <v>186</v>
      </c>
      <c r="C342" s="18" t="s">
        <v>188</v>
      </c>
      <c r="D342" s="19">
        <v>3</v>
      </c>
      <c r="E342" s="19">
        <v>10</v>
      </c>
      <c r="F342" s="19">
        <v>5</v>
      </c>
      <c r="G342" s="19">
        <v>3</v>
      </c>
      <c r="H342" s="19">
        <v>6</v>
      </c>
      <c r="I342" s="19">
        <v>1</v>
      </c>
      <c r="J342" s="19">
        <v>4</v>
      </c>
      <c r="K342" s="19">
        <v>0</v>
      </c>
      <c r="L342" s="19">
        <v>2</v>
      </c>
      <c r="M342" s="19">
        <v>10</v>
      </c>
      <c r="N342" s="20">
        <v>10</v>
      </c>
      <c r="O342" s="20">
        <f>IF(B342=[1]data!$B$2,D342*0.7+E342*0.5+F342*0.2+G342*0.8+H342+I342*0.2+J342+K342*0.3+L342+M342*0.5+N342*0.2,IF(B342=[1]data!$B$3,D342*0.1+E342*0.4+F342*0.3+G342*0.1+H342+J342+K342*0.5+L342+M342*0.4,IF(B342=[1]data!$B$4,D342*0.6+E342*0.8+F342*0.7+G342+H342+J342+L342+N342,IF(B342=[1]data!$B$5,D342*0.7+E342*0.8+F342+I342*0.7+J342+L342,"zvolte typ stavby"))))</f>
        <v>29.7</v>
      </c>
      <c r="P342" s="21">
        <f>IF(B342=[1]data!$B$2,(O342*10)/6.4,IF(B342=[1]data!$B$3,(O342*10)/4.8,IF(B342=[1]data!$B$4,(O342*10)/7.1,IF(B342=[1]data!$B$5,(O342*10)/5.2,"zvolte typ stavby"))))</f>
        <v>46.40625</v>
      </c>
      <c r="Q342" s="22">
        <v>115148550</v>
      </c>
      <c r="R342" s="23"/>
      <c r="S342" s="17"/>
      <c r="T342" s="1" t="s">
        <v>508</v>
      </c>
    </row>
    <row r="343" spans="1:20" ht="30" x14ac:dyDescent="0.25">
      <c r="A343" s="16" t="s">
        <v>387</v>
      </c>
      <c r="B343" s="17" t="s">
        <v>186</v>
      </c>
      <c r="C343" s="18" t="s">
        <v>188</v>
      </c>
      <c r="D343" s="19">
        <v>2</v>
      </c>
      <c r="E343" s="19">
        <v>10</v>
      </c>
      <c r="F343" s="19">
        <v>10</v>
      </c>
      <c r="G343" s="19">
        <v>3</v>
      </c>
      <c r="H343" s="19">
        <v>6</v>
      </c>
      <c r="I343" s="19">
        <v>10</v>
      </c>
      <c r="J343" s="19">
        <v>4</v>
      </c>
      <c r="K343" s="19">
        <v>0</v>
      </c>
      <c r="L343" s="19">
        <v>5</v>
      </c>
      <c r="M343" s="19">
        <v>0</v>
      </c>
      <c r="N343" s="20">
        <v>4</v>
      </c>
      <c r="O343" s="20">
        <f>IF(B343=[1]data!$B$2,D343*0.7+E343*0.5+F343*0.2+G343*0.8+H343+I343*0.2+J343+K343*0.3+L343+M343*0.5+N343*0.2,IF(B343=[1]data!$B$3,D343*0.1+E343*0.4+F343*0.3+G343*0.1+H343+J343+K343*0.5+L343+M343*0.4,IF(B343=[1]data!$B$4,D343*0.6+E343*0.8+F343*0.7+G343+H343+J343+L343+N343,IF(B343=[1]data!$B$5,D343*0.7+E343*0.8+F343+I343*0.7+J343+L343,"zvolte typ stavby"))))</f>
        <v>28.6</v>
      </c>
      <c r="P343" s="21">
        <f>IF(B343=[1]data!$B$2,(O343*10)/6.4,IF(B343=[1]data!$B$3,(O343*10)/4.8,IF(B343=[1]data!$B$4,(O343*10)/7.1,IF(B343=[1]data!$B$5,(O343*10)/5.2,"zvolte typ stavby"))))</f>
        <v>44.6875</v>
      </c>
      <c r="Q343" s="22">
        <v>65000000</v>
      </c>
      <c r="R343" s="23"/>
      <c r="S343" s="17"/>
      <c r="T343" s="1" t="s">
        <v>512</v>
      </c>
    </row>
    <row r="344" spans="1:20" ht="30" x14ac:dyDescent="0.25">
      <c r="A344" s="16" t="s">
        <v>388</v>
      </c>
      <c r="B344" s="17" t="s">
        <v>186</v>
      </c>
      <c r="C344" s="18" t="s">
        <v>188</v>
      </c>
      <c r="D344" s="19">
        <v>1</v>
      </c>
      <c r="E344" s="19">
        <v>0</v>
      </c>
      <c r="F344" s="19">
        <v>5</v>
      </c>
      <c r="G344" s="19">
        <v>6</v>
      </c>
      <c r="H344" s="19">
        <v>10</v>
      </c>
      <c r="I344" s="19">
        <v>10</v>
      </c>
      <c r="J344" s="19">
        <v>4</v>
      </c>
      <c r="K344" s="19">
        <v>0</v>
      </c>
      <c r="L344" s="19">
        <v>2</v>
      </c>
      <c r="M344" s="19">
        <v>10</v>
      </c>
      <c r="N344" s="20">
        <v>0</v>
      </c>
      <c r="O344" s="20">
        <f>IF(B344=[1]data!$B$2,D344*0.7+E344*0.5+F344*0.2+G344*0.8+H344+I344*0.2+J344+K344*0.3+L344+M344*0.5+N344*0.2,IF(B344=[1]data!$B$3,D344*0.1+E344*0.4+F344*0.3+G344*0.1+H344+J344+K344*0.5+L344+M344*0.4,IF(B344=[1]data!$B$4,D344*0.6+E344*0.8+F344*0.7+G344+H344+J344+L344+N344,IF(B344=[1]data!$B$5,D344*0.7+E344*0.8+F344+I344*0.7+J344+L344,"zvolte typ stavby"))))</f>
        <v>29.5</v>
      </c>
      <c r="P344" s="21">
        <f>IF(B344=[1]data!$B$2,(O344*10)/6.4,IF(B344=[1]data!$B$3,(O344*10)/4.8,IF(B344=[1]data!$B$4,(O344*10)/7.1,IF(B344=[1]data!$B$5,(O344*10)/5.2,"zvolte typ stavby"))))</f>
        <v>46.09375</v>
      </c>
      <c r="Q344" s="22">
        <v>3000000</v>
      </c>
      <c r="R344" s="23"/>
      <c r="S344" s="17"/>
      <c r="T344" s="1" t="s">
        <v>492</v>
      </c>
    </row>
    <row r="345" spans="1:20" ht="30" x14ac:dyDescent="0.25">
      <c r="A345" s="16" t="s">
        <v>389</v>
      </c>
      <c r="B345" s="17" t="s">
        <v>186</v>
      </c>
      <c r="C345" s="18" t="s">
        <v>188</v>
      </c>
      <c r="D345" s="19">
        <v>5</v>
      </c>
      <c r="E345" s="19">
        <v>10</v>
      </c>
      <c r="F345" s="19">
        <v>10</v>
      </c>
      <c r="G345" s="19">
        <v>3</v>
      </c>
      <c r="H345" s="19">
        <v>10</v>
      </c>
      <c r="I345" s="19">
        <v>1</v>
      </c>
      <c r="J345" s="19">
        <v>4</v>
      </c>
      <c r="K345" s="19">
        <v>0</v>
      </c>
      <c r="L345" s="19">
        <v>2</v>
      </c>
      <c r="M345" s="19">
        <v>0</v>
      </c>
      <c r="N345" s="20">
        <v>2</v>
      </c>
      <c r="O345" s="20">
        <f>IF(B345=[1]data!$B$2,D345*0.7+E345*0.5+F345*0.2+G345*0.8+H345+I345*0.2+J345+K345*0.3+L345+M345*0.5+N345*0.2,IF(B345=[1]data!$B$3,D345*0.1+E345*0.4+F345*0.3+G345*0.1+H345+J345+K345*0.5+L345+M345*0.4,IF(B345=[1]data!$B$4,D345*0.6+E345*0.8+F345*0.7+G345+H345+J345+L345+N345,IF(B345=[1]data!$B$5,D345*0.7+E345*0.8+F345+I345*0.7+J345+L345,"zvolte typ stavby"))))</f>
        <v>29.499999999999996</v>
      </c>
      <c r="P345" s="21">
        <f>IF(B345=[1]data!$B$2,(O345*10)/6.4,IF(B345=[1]data!$B$3,(O345*10)/4.8,IF(B345=[1]data!$B$4,(O345*10)/7.1,IF(B345=[1]data!$B$5,(O345*10)/5.2,"zvolte typ stavby"))))</f>
        <v>46.093749999999986</v>
      </c>
      <c r="Q345" s="22">
        <v>50000000</v>
      </c>
      <c r="R345" s="23"/>
      <c r="S345" s="17"/>
      <c r="T345" s="1" t="s">
        <v>482</v>
      </c>
    </row>
    <row r="346" spans="1:20" ht="30" x14ac:dyDescent="0.25">
      <c r="A346" s="43" t="s">
        <v>390</v>
      </c>
      <c r="B346" s="17" t="s">
        <v>186</v>
      </c>
      <c r="C346" s="18" t="s">
        <v>195</v>
      </c>
      <c r="D346" s="19">
        <v>1</v>
      </c>
      <c r="E346" s="19">
        <v>10</v>
      </c>
      <c r="F346" s="19">
        <v>6</v>
      </c>
      <c r="G346" s="19">
        <v>3</v>
      </c>
      <c r="H346" s="19">
        <v>6</v>
      </c>
      <c r="I346" s="19">
        <v>0</v>
      </c>
      <c r="J346" s="19">
        <v>4</v>
      </c>
      <c r="K346" s="19">
        <v>0</v>
      </c>
      <c r="L346" s="19">
        <v>10</v>
      </c>
      <c r="M346" s="19">
        <v>0</v>
      </c>
      <c r="N346" s="20">
        <v>0</v>
      </c>
      <c r="O346" s="20">
        <f>IF(B346=[1]data!$B$2,D346*0.7+E346*0.5+F346*0.2+G346*0.8+H346+I346*0.2+J346+K346*0.3+L346+M346*0.5+N346*0.2,IF(B346=[1]data!$B$3,D346*0.1+E346*0.4+F346*0.3+G346*0.1+H346+J346+K346*0.5+L346+M346*0.4,IF(B346=[1]data!$B$4,D346*0.6+E346*0.8+F346*0.7+G346+H346+J346+L346+N346,IF(B346=[1]data!$B$5,D346*0.7+E346*0.8+F346+I346*0.7+J346+L346,"zvolte typ stavby"))))</f>
        <v>29.3</v>
      </c>
      <c r="P346" s="21">
        <f>IF(B346=[1]data!$B$2,(O346*10)/6.4,IF(B346=[1]data!$B$3,(O346*10)/4.8,IF(B346=[1]data!$B$4,(O346*10)/7.1,IF(B346=[1]data!$B$5,(O346*10)/5.2,"zvolte typ stavby"))))</f>
        <v>45.78125</v>
      </c>
      <c r="Q346" s="22">
        <v>7333905.5899999999</v>
      </c>
      <c r="R346" s="23"/>
      <c r="S346" s="17"/>
      <c r="T346" s="1" t="s">
        <v>492</v>
      </c>
    </row>
    <row r="347" spans="1:20" ht="30" x14ac:dyDescent="0.25">
      <c r="A347" s="43" t="s">
        <v>391</v>
      </c>
      <c r="B347" s="17" t="s">
        <v>186</v>
      </c>
      <c r="C347" s="18" t="s">
        <v>195</v>
      </c>
      <c r="D347" s="19">
        <v>1</v>
      </c>
      <c r="E347" s="19">
        <v>10</v>
      </c>
      <c r="F347" s="19">
        <v>6</v>
      </c>
      <c r="G347" s="19">
        <v>3</v>
      </c>
      <c r="H347" s="19">
        <v>6</v>
      </c>
      <c r="I347" s="19">
        <v>0</v>
      </c>
      <c r="J347" s="19">
        <v>4</v>
      </c>
      <c r="K347" s="19">
        <v>0</v>
      </c>
      <c r="L347" s="19">
        <v>10</v>
      </c>
      <c r="M347" s="19">
        <v>0</v>
      </c>
      <c r="N347" s="20">
        <v>0</v>
      </c>
      <c r="O347" s="20">
        <f>IF(B347=[1]data!$B$2,D347*0.7+E347*0.5+F347*0.2+G347*0.8+H347+I347*0.2+J347+K347*0.3+L347+M347*0.5+N347*0.2,IF(B347=[1]data!$B$3,D347*0.1+E347*0.4+F347*0.3+G347*0.1+H347+J347+K347*0.5+L347+M347*0.4,IF(B347=[1]data!$B$4,D347*0.6+E347*0.8+F347*0.7+G347+H347+J347+L347+N347,IF(B347=[1]data!$B$5,D347*0.7+E347*0.8+F347+I347*0.7+J347+L347,"zvolte typ stavby"))))</f>
        <v>29.3</v>
      </c>
      <c r="P347" s="21">
        <f>IF(B347=[1]data!$B$2,(O347*10)/6.4,IF(B347=[1]data!$B$3,(O347*10)/4.8,IF(B347=[1]data!$B$4,(O347*10)/7.1,IF(B347=[1]data!$B$5,(O347*10)/5.2,"zvolte typ stavby"))))</f>
        <v>45.78125</v>
      </c>
      <c r="Q347" s="22">
        <v>10248274.689999999</v>
      </c>
      <c r="R347" s="23"/>
      <c r="S347" s="17"/>
      <c r="T347" s="1" t="s">
        <v>493</v>
      </c>
    </row>
    <row r="348" spans="1:20" ht="30" x14ac:dyDescent="0.25">
      <c r="A348" s="43" t="s">
        <v>392</v>
      </c>
      <c r="B348" s="17" t="s">
        <v>186</v>
      </c>
      <c r="C348" s="18" t="s">
        <v>195</v>
      </c>
      <c r="D348" s="19">
        <v>1</v>
      </c>
      <c r="E348" s="19">
        <v>10</v>
      </c>
      <c r="F348" s="19">
        <v>6</v>
      </c>
      <c r="G348" s="19">
        <v>3</v>
      </c>
      <c r="H348" s="19">
        <v>6</v>
      </c>
      <c r="I348" s="19">
        <v>0</v>
      </c>
      <c r="J348" s="19">
        <v>4</v>
      </c>
      <c r="K348" s="19">
        <v>0</v>
      </c>
      <c r="L348" s="19">
        <v>10</v>
      </c>
      <c r="M348" s="19">
        <v>0</v>
      </c>
      <c r="N348" s="20">
        <v>0</v>
      </c>
      <c r="O348" s="20">
        <f>IF(B348=[1]data!$B$2,D348*0.7+E348*0.5+F348*0.2+G348*0.8+H348+I348*0.2+J348+K348*0.3+L348+M348*0.5+N348*0.2,IF(B348=[1]data!$B$3,D348*0.1+E348*0.4+F348*0.3+G348*0.1+H348+J348+K348*0.5+L348+M348*0.4,IF(B348=[1]data!$B$4,D348*0.6+E348*0.8+F348*0.7+G348+H348+J348+L348+N348,IF(B348=[1]data!$B$5,D348*0.7+E348*0.8+F348+I348*0.7+J348+L348,"zvolte typ stavby"))))</f>
        <v>29.3</v>
      </c>
      <c r="P348" s="21">
        <f>IF(B348=[1]data!$B$2,(O348*10)/6.4,IF(B348=[1]data!$B$3,(O348*10)/4.8,IF(B348=[1]data!$B$4,(O348*10)/7.1,IF(B348=[1]data!$B$5,(O348*10)/5.2,"zvolte typ stavby"))))</f>
        <v>45.78125</v>
      </c>
      <c r="Q348" s="22">
        <v>3476154.02</v>
      </c>
      <c r="R348" s="23"/>
      <c r="S348" s="17"/>
      <c r="T348" s="1" t="s">
        <v>488</v>
      </c>
    </row>
    <row r="349" spans="1:20" ht="30" x14ac:dyDescent="0.25">
      <c r="A349" s="16" t="s">
        <v>393</v>
      </c>
      <c r="B349" s="17" t="s">
        <v>186</v>
      </c>
      <c r="C349" s="18" t="s">
        <v>188</v>
      </c>
      <c r="D349" s="19">
        <v>1</v>
      </c>
      <c r="E349" s="19">
        <v>10</v>
      </c>
      <c r="F349" s="19">
        <v>5</v>
      </c>
      <c r="G349" s="19">
        <v>10</v>
      </c>
      <c r="H349" s="19">
        <v>10</v>
      </c>
      <c r="I349" s="19">
        <v>1</v>
      </c>
      <c r="J349" s="19">
        <v>2</v>
      </c>
      <c r="K349" s="19">
        <v>0</v>
      </c>
      <c r="L349" s="19">
        <v>2</v>
      </c>
      <c r="M349" s="19">
        <v>0</v>
      </c>
      <c r="N349" s="20">
        <v>2</v>
      </c>
      <c r="O349" s="20">
        <f>IF(B349=[1]data!$B$2,D349*0.7+E349*0.5+F349*0.2+G349*0.8+H349+I349*0.2+J349+K349*0.3+L349+M349*0.5+N349*0.2,IF(B349=[1]data!$B$3,D349*0.1+E349*0.4+F349*0.3+G349*0.1+H349+J349+K349*0.5+L349+M349*0.4,IF(B349=[1]data!$B$4,D349*0.6+E349*0.8+F349*0.7+G349+H349+J349+L349+N349,IF(B349=[1]data!$B$5,D349*0.7+E349*0.8+F349+I349*0.7+J349+L349,"zvolte typ stavby"))))</f>
        <v>29.299999999999997</v>
      </c>
      <c r="P349" s="21">
        <f>IF(B349=[1]data!$B$2,(O349*10)/6.4,IF(B349=[1]data!$B$3,(O349*10)/4.8,IF(B349=[1]data!$B$4,(O349*10)/7.1,IF(B349=[1]data!$B$5,(O349*10)/5.2,"zvolte typ stavby"))))</f>
        <v>45.78125</v>
      </c>
      <c r="Q349" s="22">
        <v>41148290</v>
      </c>
      <c r="R349" s="23"/>
      <c r="S349" s="17"/>
      <c r="T349" s="1" t="s">
        <v>488</v>
      </c>
    </row>
    <row r="350" spans="1:20" ht="30" x14ac:dyDescent="0.25">
      <c r="A350" s="16" t="s">
        <v>394</v>
      </c>
      <c r="B350" s="17" t="s">
        <v>186</v>
      </c>
      <c r="C350" s="18" t="s">
        <v>195</v>
      </c>
      <c r="D350" s="56">
        <v>1</v>
      </c>
      <c r="E350" s="56">
        <v>0</v>
      </c>
      <c r="F350" s="56">
        <v>5</v>
      </c>
      <c r="G350" s="56">
        <v>3</v>
      </c>
      <c r="H350" s="56">
        <v>6</v>
      </c>
      <c r="I350" s="56">
        <v>10</v>
      </c>
      <c r="J350" s="56">
        <v>4</v>
      </c>
      <c r="K350" s="56">
        <v>0</v>
      </c>
      <c r="L350" s="56">
        <v>8</v>
      </c>
      <c r="M350" s="56">
        <v>10</v>
      </c>
      <c r="N350" s="57">
        <v>0</v>
      </c>
      <c r="O350" s="20">
        <f>IF(B350=[1]data!$B$2,D350*0.7+E350*0.5+F350*0.2+G350*0.8+H350+I350*0.2+J350+K350*0.3+L350+M350*0.5+N350*0.2,IF(B350=[1]data!$B$3,D350*0.1+E350*0.4+F350*0.3+G350*0.1+H350+J350+K350*0.5+L350+M350*0.4,IF(B350=[1]data!$B$4,D350*0.6+E350*0.8+F350*0.7+G350+H350+J350+L350+N350,IF(B350=[1]data!$B$5,D350*0.7+E350*0.8+F350+I350*0.7+J350+L350,"zvolte typ stavby"))))</f>
        <v>29.1</v>
      </c>
      <c r="P350" s="21">
        <f>IF(B350=[1]data!$B$2,(O350*10)/6.4,IF(B350=[1]data!$B$3,(O350*10)/4.8,IF(B350=[1]data!$B$4,(O350*10)/7.1,IF(B350=[1]data!$B$5,(O350*10)/5.2,"zvolte typ stavby"))))</f>
        <v>45.46875</v>
      </c>
      <c r="Q350" s="58">
        <v>4719729.63</v>
      </c>
      <c r="R350" s="23"/>
      <c r="S350" s="17"/>
      <c r="T350" s="1" t="s">
        <v>498</v>
      </c>
    </row>
    <row r="351" spans="1:20" ht="30" x14ac:dyDescent="0.25">
      <c r="A351" s="16" t="s">
        <v>395</v>
      </c>
      <c r="B351" s="17" t="s">
        <v>186</v>
      </c>
      <c r="C351" s="18" t="s">
        <v>195</v>
      </c>
      <c r="D351" s="19">
        <v>3</v>
      </c>
      <c r="E351" s="19">
        <v>10</v>
      </c>
      <c r="F351" s="19">
        <v>5</v>
      </c>
      <c r="G351" s="19">
        <v>3</v>
      </c>
      <c r="H351" s="19">
        <v>6</v>
      </c>
      <c r="I351" s="19">
        <v>0</v>
      </c>
      <c r="J351" s="19">
        <v>4</v>
      </c>
      <c r="K351" s="19">
        <v>0</v>
      </c>
      <c r="L351" s="19">
        <v>8</v>
      </c>
      <c r="M351" s="19">
        <v>0</v>
      </c>
      <c r="N351" s="20">
        <v>2</v>
      </c>
      <c r="O351" s="20">
        <f>IF(B351=[1]data!$B$2,D351*0.7+E351*0.5+F351*0.2+G351*0.8+H351+I351*0.2+J351+K351*0.3+L351+M351*0.5+N351*0.2,IF(B351=[1]data!$B$3,D351*0.1+E351*0.4+F351*0.3+G351*0.1+H351+J351+K351*0.5+L351+M351*0.4,IF(B351=[1]data!$B$4,D351*0.6+E351*0.8+F351*0.7+G351+H351+J351+L351+N351,IF(B351=[1]data!$B$5,D351*0.7+E351*0.8+F351+I351*0.7+J351+L351,"zvolte typ stavby"))))</f>
        <v>28.9</v>
      </c>
      <c r="P351" s="21">
        <f>IF(B351=[1]data!$B$2,(O351*10)/6.4,IF(B351=[1]data!$B$3,(O351*10)/4.8,IF(B351=[1]data!$B$4,(O351*10)/7.1,IF(B351=[1]data!$B$5,(O351*10)/5.2,"zvolte typ stavby"))))</f>
        <v>45.15625</v>
      </c>
      <c r="Q351" s="22">
        <v>1986252.51</v>
      </c>
      <c r="R351" s="23"/>
      <c r="S351" s="17"/>
      <c r="T351" s="1" t="s">
        <v>505</v>
      </c>
    </row>
    <row r="352" spans="1:20" ht="30" x14ac:dyDescent="0.25">
      <c r="A352" s="43" t="s">
        <v>396</v>
      </c>
      <c r="B352" s="17" t="s">
        <v>186</v>
      </c>
      <c r="C352" s="18"/>
      <c r="D352" s="19">
        <v>1</v>
      </c>
      <c r="E352" s="19">
        <v>10</v>
      </c>
      <c r="F352" s="19">
        <v>6</v>
      </c>
      <c r="G352" s="19">
        <v>6</v>
      </c>
      <c r="H352" s="19">
        <v>3</v>
      </c>
      <c r="I352" s="19">
        <v>1</v>
      </c>
      <c r="J352" s="19">
        <v>4</v>
      </c>
      <c r="K352" s="19">
        <v>0</v>
      </c>
      <c r="L352" s="19">
        <v>10</v>
      </c>
      <c r="M352" s="19">
        <v>0</v>
      </c>
      <c r="N352" s="20">
        <v>0</v>
      </c>
      <c r="O352" s="20">
        <f>IF(B352=[1]data!$B$2,D352*0.7+E352*0.5+F352*0.2+G352*0.8+H352+I352*0.2+J352+K352*0.3+L352+M352*0.5+N352*0.2,IF(B352=[1]data!$B$3,D352*0.1+E352*0.4+F352*0.3+G352*0.1+H352+J352+K352*0.5+L352+M352*0.4,IF(B352=[1]data!$B$4,D352*0.6+E352*0.8+F352*0.7+G352+H352+J352+L352+N352,IF(B352=[1]data!$B$5,D352*0.7+E352*0.8+F352+I352*0.7+J352+L352,"zvolte typ stavby"))))</f>
        <v>28.9</v>
      </c>
      <c r="P352" s="21">
        <f>IF(B352=[1]data!$B$2,(O352*10)/6.4,IF(B352=[1]data!$B$3,(O352*10)/4.8,IF(B352=[1]data!$B$4,(O352*10)/7.1,IF(B352=[1]data!$B$5,(O352*10)/5.2,"zvolte typ stavby"))))</f>
        <v>45.15625</v>
      </c>
      <c r="Q352" s="22">
        <v>7548087.0899999999</v>
      </c>
      <c r="R352" s="23"/>
      <c r="S352" s="17"/>
      <c r="T352" s="1" t="s">
        <v>489</v>
      </c>
    </row>
    <row r="353" spans="1:20" ht="30" x14ac:dyDescent="0.25">
      <c r="A353" s="16" t="s">
        <v>397</v>
      </c>
      <c r="B353" s="17" t="s">
        <v>186</v>
      </c>
      <c r="C353" s="18" t="s">
        <v>188</v>
      </c>
      <c r="D353" s="19">
        <v>3</v>
      </c>
      <c r="E353" s="19">
        <v>10</v>
      </c>
      <c r="F353" s="19">
        <v>5</v>
      </c>
      <c r="G353" s="19">
        <v>3</v>
      </c>
      <c r="H353" s="19">
        <v>6</v>
      </c>
      <c r="I353" s="19">
        <v>1</v>
      </c>
      <c r="J353" s="19">
        <v>4</v>
      </c>
      <c r="K353" s="19">
        <v>0</v>
      </c>
      <c r="L353" s="19">
        <v>8</v>
      </c>
      <c r="M353" s="19">
        <v>0</v>
      </c>
      <c r="N353" s="20">
        <v>0</v>
      </c>
      <c r="O353" s="20">
        <f>IF(B353=[1]data!$B$2,D353*0.7+E353*0.5+F353*0.2+G353*0.8+H353+I353*0.2+J353+K353*0.3+L353+M353*0.5+N353*0.2,IF(B353=[1]data!$B$3,D353*0.1+E353*0.4+F353*0.3+G353*0.1+H353+J353+K353*0.5+L353+M353*0.4,IF(B353=[1]data!$B$4,D353*0.6+E353*0.8+F353*0.7+G353+H353+J353+L353+N353,IF(B353=[1]data!$B$5,D353*0.7+E353*0.8+F353+I353*0.7+J353+L353,"zvolte typ stavby"))))</f>
        <v>28.7</v>
      </c>
      <c r="P353" s="21">
        <f>IF(B353=[1]data!$B$2,(O353*10)/6.4,IF(B353=[1]data!$B$3,(O353*10)/4.8,IF(B353=[1]data!$B$4,(O353*10)/7.1,IF(B353=[1]data!$B$5,(O353*10)/5.2,"zvolte typ stavby"))))</f>
        <v>44.84375</v>
      </c>
      <c r="Q353" s="22">
        <v>12297362</v>
      </c>
      <c r="R353" s="23"/>
      <c r="S353" s="17"/>
      <c r="T353" s="1" t="s">
        <v>493</v>
      </c>
    </row>
    <row r="354" spans="1:20" ht="30" x14ac:dyDescent="0.25">
      <c r="A354" s="16" t="s">
        <v>398</v>
      </c>
      <c r="B354" s="17" t="s">
        <v>186</v>
      </c>
      <c r="C354" s="18" t="s">
        <v>195</v>
      </c>
      <c r="D354" s="19">
        <v>3</v>
      </c>
      <c r="E354" s="19">
        <v>10</v>
      </c>
      <c r="F354" s="19">
        <v>4</v>
      </c>
      <c r="G354" s="19">
        <v>3</v>
      </c>
      <c r="H354" s="19">
        <v>6</v>
      </c>
      <c r="I354" s="19">
        <v>0</v>
      </c>
      <c r="J354" s="19">
        <v>4</v>
      </c>
      <c r="K354" s="19">
        <v>0</v>
      </c>
      <c r="L354" s="19">
        <v>8</v>
      </c>
      <c r="M354" s="19">
        <v>0</v>
      </c>
      <c r="N354" s="20">
        <v>2</v>
      </c>
      <c r="O354" s="20">
        <f>IF(B354=[1]data!$B$2,D354*0.7+E354*0.5+F354*0.2+G354*0.8+H354+I354*0.2+J354+K354*0.3+L354+M354*0.5+N354*0.2,IF(B354=[1]data!$B$3,D354*0.1+E354*0.4+F354*0.3+G354*0.1+H354+J354+K354*0.5+L354+M354*0.4,IF(B354=[1]data!$B$4,D354*0.6+E354*0.8+F354*0.7+G354+H354+J354+L354+N354,IF(B354=[1]data!$B$5,D354*0.7+E354*0.8+F354+I354*0.7+J354+L354,"zvolte typ stavby"))))</f>
        <v>28.7</v>
      </c>
      <c r="P354" s="21">
        <f>IF(B354=[1]data!$B$2,(O354*10)/6.4,IF(B354=[1]data!$B$3,(O354*10)/4.8,IF(B354=[1]data!$B$4,(O354*10)/7.1,IF(B354=[1]data!$B$5,(O354*10)/5.2,"zvolte typ stavby"))))</f>
        <v>44.84375</v>
      </c>
      <c r="Q354" s="22">
        <v>7054575.8799999999</v>
      </c>
      <c r="R354" s="23"/>
      <c r="S354" s="17"/>
      <c r="T354" s="1" t="s">
        <v>489</v>
      </c>
    </row>
    <row r="355" spans="1:20" ht="30" x14ac:dyDescent="0.25">
      <c r="A355" s="16" t="s">
        <v>399</v>
      </c>
      <c r="B355" s="17" t="s">
        <v>186</v>
      </c>
      <c r="C355" s="18" t="s">
        <v>195</v>
      </c>
      <c r="D355" s="19">
        <v>3</v>
      </c>
      <c r="E355" s="19">
        <v>10</v>
      </c>
      <c r="F355" s="19">
        <v>4</v>
      </c>
      <c r="G355" s="19">
        <v>3</v>
      </c>
      <c r="H355" s="19">
        <v>6</v>
      </c>
      <c r="I355" s="19">
        <v>0</v>
      </c>
      <c r="J355" s="19">
        <v>4</v>
      </c>
      <c r="K355" s="19">
        <v>0</v>
      </c>
      <c r="L355" s="19">
        <v>8</v>
      </c>
      <c r="M355" s="19">
        <v>0</v>
      </c>
      <c r="N355" s="20">
        <v>2</v>
      </c>
      <c r="O355" s="20">
        <f>IF(B355=[1]data!$B$2,D355*0.7+E355*0.5+F355*0.2+G355*0.8+H355+I355*0.2+J355+K355*0.3+L355+M355*0.5+N355*0.2,IF(B355=[1]data!$B$3,D355*0.1+E355*0.4+F355*0.3+G355*0.1+H355+J355+K355*0.5+L355+M355*0.4,IF(B355=[1]data!$B$4,D355*0.6+E355*0.8+F355*0.7+G355+H355+J355+L355+N355,IF(B355=[1]data!$B$5,D355*0.7+E355*0.8+F355+I355*0.7+J355+L355,"zvolte typ stavby"))))</f>
        <v>28.7</v>
      </c>
      <c r="P355" s="21">
        <f>IF(B355=[1]data!$B$2,(O355*10)/6.4,IF(B355=[1]data!$B$3,(O355*10)/4.8,IF(B355=[1]data!$B$4,(O355*10)/7.1,IF(B355=[1]data!$B$5,(O355*10)/5.2,"zvolte typ stavby"))))</f>
        <v>44.84375</v>
      </c>
      <c r="Q355" s="22">
        <v>17201968.629999999</v>
      </c>
      <c r="R355" s="23"/>
      <c r="S355" s="17"/>
      <c r="T355" s="1" t="s">
        <v>488</v>
      </c>
    </row>
    <row r="356" spans="1:20" ht="30" x14ac:dyDescent="0.25">
      <c r="A356" s="16" t="s">
        <v>400</v>
      </c>
      <c r="B356" s="17" t="s">
        <v>186</v>
      </c>
      <c r="C356" s="18" t="s">
        <v>188</v>
      </c>
      <c r="D356" s="19">
        <v>2</v>
      </c>
      <c r="E356" s="19">
        <v>10</v>
      </c>
      <c r="F356" s="19">
        <v>5</v>
      </c>
      <c r="G356" s="19">
        <v>3</v>
      </c>
      <c r="H356" s="19">
        <v>6</v>
      </c>
      <c r="I356" s="19">
        <v>1</v>
      </c>
      <c r="J356" s="19">
        <v>4</v>
      </c>
      <c r="K356" s="19">
        <v>0</v>
      </c>
      <c r="L356" s="19">
        <v>8</v>
      </c>
      <c r="M356" s="19">
        <v>0</v>
      </c>
      <c r="N356" s="20">
        <v>2</v>
      </c>
      <c r="O356" s="20">
        <f>IF(B356=[1]data!$B$2,D356*0.7+E356*0.5+F356*0.2+G356*0.8+H356+I356*0.2+J356+K356*0.3+L356+M356*0.5+N356*0.2,IF(B356=[1]data!$B$3,D356*0.1+E356*0.4+F356*0.3+G356*0.1+H356+J356+K356*0.5+L356+M356*0.4,IF(B356=[1]data!$B$4,D356*0.6+E356*0.8+F356*0.7+G356+H356+J356+L356+N356,IF(B356=[1]data!$B$5,D356*0.7+E356*0.8+F356+I356*0.7+J356+L356,"zvolte typ stavby"))))</f>
        <v>28.4</v>
      </c>
      <c r="P356" s="21">
        <f>IF(B356=[1]data!$B$2,(O356*10)/6.4,IF(B356=[1]data!$B$3,(O356*10)/4.8,IF(B356=[1]data!$B$4,(O356*10)/7.1,IF(B356=[1]data!$B$5,(O356*10)/5.2,"zvolte typ stavby"))))</f>
        <v>44.375</v>
      </c>
      <c r="Q356" s="22">
        <v>56466520</v>
      </c>
      <c r="R356" s="23"/>
      <c r="S356" s="17"/>
      <c r="T356" s="1" t="s">
        <v>505</v>
      </c>
    </row>
    <row r="357" spans="1:20" ht="30" x14ac:dyDescent="0.25">
      <c r="A357" s="43" t="s">
        <v>401</v>
      </c>
      <c r="B357" s="17" t="s">
        <v>186</v>
      </c>
      <c r="C357" s="18" t="s">
        <v>188</v>
      </c>
      <c r="D357" s="19">
        <v>3</v>
      </c>
      <c r="E357" s="19">
        <v>10</v>
      </c>
      <c r="F357" s="19">
        <v>4</v>
      </c>
      <c r="G357" s="19">
        <v>3</v>
      </c>
      <c r="H357" s="19">
        <v>3</v>
      </c>
      <c r="I357" s="19">
        <v>1</v>
      </c>
      <c r="J357" s="19">
        <v>4</v>
      </c>
      <c r="K357" s="19">
        <v>0</v>
      </c>
      <c r="L357" s="19">
        <v>5</v>
      </c>
      <c r="M357" s="19">
        <v>10</v>
      </c>
      <c r="N357" s="20">
        <v>4</v>
      </c>
      <c r="O357" s="20">
        <f>IF(B357=[1]data!$B$2,D357*0.7+E357*0.5+F357*0.2+G357*0.8+H357+I357*0.2+J357+K357*0.3+L357+M357*0.5+N357*0.2,IF(B357=[1]data!$B$3,D357*0.1+E357*0.4+F357*0.3+G357*0.1+H357+J357+K357*0.5+L357+M357*0.4,IF(B357=[1]data!$B$4,D357*0.6+E357*0.8+F357*0.7+G357+H357+J357+L357+N357,IF(B357=[1]data!$B$5,D357*0.7+E357*0.8+F357+I357*0.7+J357+L357,"zvolte typ stavby"))))</f>
        <v>28.3</v>
      </c>
      <c r="P357" s="21">
        <f>IF(B357=[1]data!$B$2,(O357*10)/6.4,IF(B357=[1]data!$B$3,(O357*10)/4.8,IF(B357=[1]data!$B$4,(O357*10)/7.1,IF(B357=[1]data!$B$5,(O357*10)/5.2,"zvolte typ stavby"))))</f>
        <v>44.21875</v>
      </c>
      <c r="Q357" s="22">
        <v>40000000</v>
      </c>
      <c r="R357" s="23"/>
      <c r="S357" s="17"/>
      <c r="T357" s="1" t="s">
        <v>497</v>
      </c>
    </row>
    <row r="358" spans="1:20" ht="30" x14ac:dyDescent="0.25">
      <c r="A358" s="16" t="s">
        <v>402</v>
      </c>
      <c r="B358" s="17" t="s">
        <v>186</v>
      </c>
      <c r="C358" s="18" t="s">
        <v>188</v>
      </c>
      <c r="D358" s="19">
        <v>3</v>
      </c>
      <c r="E358" s="19">
        <v>10</v>
      </c>
      <c r="F358" s="19">
        <v>10</v>
      </c>
      <c r="G358" s="19">
        <v>6</v>
      </c>
      <c r="H358" s="19">
        <v>6</v>
      </c>
      <c r="I358" s="19">
        <v>10</v>
      </c>
      <c r="J358" s="19">
        <v>4</v>
      </c>
      <c r="K358" s="19">
        <v>0</v>
      </c>
      <c r="L358" s="19">
        <v>2</v>
      </c>
      <c r="M358" s="19">
        <v>0</v>
      </c>
      <c r="N358" s="20">
        <v>2</v>
      </c>
      <c r="O358" s="20">
        <f>IF(B358=[1]data!$B$2,D358*0.7+E358*0.5+F358*0.2+G358*0.8+H358+I358*0.2+J358+K358*0.3+L358+M358*0.5+N358*0.2,IF(B358=[1]data!$B$3,D358*0.1+E358*0.4+F358*0.3+G358*0.1+H358+J358+K358*0.5+L358+M358*0.4,IF(B358=[1]data!$B$4,D358*0.6+E358*0.8+F358*0.7+G358+H358+J358+L358+N358,IF(B358=[1]data!$B$5,D358*0.7+E358*0.8+F358+I358*0.7+J358+L358,"zvolte typ stavby"))))</f>
        <v>28.299999999999997</v>
      </c>
      <c r="P358" s="21">
        <f>IF(B358=[1]data!$B$2,(O358*10)/6.4,IF(B358=[1]data!$B$3,(O358*10)/4.8,IF(B358=[1]data!$B$4,(O358*10)/7.1,IF(B358=[1]data!$B$5,(O358*10)/5.2,"zvolte typ stavby"))))</f>
        <v>44.21875</v>
      </c>
      <c r="Q358" s="22">
        <v>30000000</v>
      </c>
      <c r="R358" s="23"/>
      <c r="S358" s="17"/>
      <c r="T358" s="1" t="s">
        <v>484</v>
      </c>
    </row>
    <row r="359" spans="1:20" ht="30" x14ac:dyDescent="0.25">
      <c r="A359" s="16" t="s">
        <v>403</v>
      </c>
      <c r="B359" s="17" t="s">
        <v>186</v>
      </c>
      <c r="C359" s="18" t="s">
        <v>195</v>
      </c>
      <c r="D359" s="19">
        <v>2</v>
      </c>
      <c r="E359" s="19">
        <v>10</v>
      </c>
      <c r="F359" s="19">
        <v>4</v>
      </c>
      <c r="G359" s="19">
        <v>3</v>
      </c>
      <c r="H359" s="19">
        <v>6</v>
      </c>
      <c r="I359" s="19">
        <v>0</v>
      </c>
      <c r="J359" s="19">
        <v>4</v>
      </c>
      <c r="K359" s="19">
        <v>0</v>
      </c>
      <c r="L359" s="19">
        <v>8</v>
      </c>
      <c r="M359" s="19">
        <v>0</v>
      </c>
      <c r="N359" s="19">
        <v>2</v>
      </c>
      <c r="O359" s="20">
        <f>IF(B359=[1]data!$B$2,D359*0.7+E359*0.5+F359*0.2+G359*0.8+H359+I359*0.2+J359+K359*0.3+L359+M359*0.5+N359*0.2,IF(B359=[1]data!$B$3,D359*0.1+E359*0.4+F359*0.3+G359*0.1+H359+J359+K359*0.5+L359+M359*0.4,IF(B359=[1]data!$B$4,D359*0.6+E359*0.8+F359*0.7+G359+H359+J359+L359+N359,IF(B359=[1]data!$B$5,D359*0.7+E359*0.8+F359+I359*0.7+J359+L359,"zvolte typ stavby"))))</f>
        <v>28</v>
      </c>
      <c r="P359" s="21">
        <f>IF(B359=[1]data!$B$2,(O359*10)/6.4,IF(B359=[1]data!$B$3,(O359*10)/4.8,IF(B359=[1]data!$B$4,(O359*10)/7.1,IF(B359=[1]data!$B$5,(O359*10)/5.2,"zvolte typ stavby"))))</f>
        <v>43.75</v>
      </c>
      <c r="Q359" s="22">
        <v>10363480.6</v>
      </c>
      <c r="R359" s="23"/>
      <c r="S359" s="17"/>
      <c r="T359" s="1" t="s">
        <v>488</v>
      </c>
    </row>
    <row r="360" spans="1:20" ht="30" x14ac:dyDescent="0.25">
      <c r="A360" s="43" t="s">
        <v>404</v>
      </c>
      <c r="B360" s="17" t="s">
        <v>186</v>
      </c>
      <c r="C360" s="18" t="s">
        <v>188</v>
      </c>
      <c r="D360" s="19">
        <v>3</v>
      </c>
      <c r="E360" s="19">
        <v>10</v>
      </c>
      <c r="F360" s="19">
        <v>4</v>
      </c>
      <c r="G360" s="19">
        <v>3</v>
      </c>
      <c r="H360" s="19">
        <v>3</v>
      </c>
      <c r="I360" s="19">
        <v>1</v>
      </c>
      <c r="J360" s="19">
        <v>4</v>
      </c>
      <c r="K360" s="19">
        <v>0</v>
      </c>
      <c r="L360" s="19">
        <v>5</v>
      </c>
      <c r="M360" s="19">
        <v>10</v>
      </c>
      <c r="N360" s="19">
        <v>2</v>
      </c>
      <c r="O360" s="20">
        <f>IF(B360=[1]data!$B$2,D360*0.7+E360*0.5+F360*0.2+G360*0.8+H360+I360*0.2+J360+K360*0.3+L360+M360*0.5+N360*0.2,IF(B360=[1]data!$B$3,D360*0.1+E360*0.4+F360*0.3+G360*0.1+H360+J360+K360*0.5+L360+M360*0.4,IF(B360=[1]data!$B$4,D360*0.6+E360*0.8+F360*0.7+G360+H360+J360+L360+N360,IF(B360=[1]data!$B$5,D360*0.7+E360*0.8+F360+I360*0.7+J360+L360,"zvolte typ stavby"))))</f>
        <v>27.9</v>
      </c>
      <c r="P360" s="21">
        <f>IF(B360=[1]data!$B$2,(O360*10)/6.4,IF(B360=[1]data!$B$3,(O360*10)/4.8,IF(B360=[1]data!$B$4,(O360*10)/7.1,IF(B360=[1]data!$B$5,(O360*10)/5.2,"zvolte typ stavby"))))</f>
        <v>43.59375</v>
      </c>
      <c r="Q360" s="22">
        <v>40000000</v>
      </c>
      <c r="R360" s="23"/>
      <c r="S360" s="17"/>
      <c r="T360" s="1" t="s">
        <v>497</v>
      </c>
    </row>
    <row r="361" spans="1:20" ht="30" x14ac:dyDescent="0.25">
      <c r="A361" s="16" t="s">
        <v>405</v>
      </c>
      <c r="B361" s="17" t="s">
        <v>186</v>
      </c>
      <c r="C361" s="18" t="s">
        <v>188</v>
      </c>
      <c r="D361" s="19">
        <v>3</v>
      </c>
      <c r="E361" s="19">
        <v>10</v>
      </c>
      <c r="F361" s="19">
        <v>5</v>
      </c>
      <c r="G361" s="19">
        <v>3</v>
      </c>
      <c r="H361" s="19">
        <v>3</v>
      </c>
      <c r="I361" s="19">
        <v>10</v>
      </c>
      <c r="J361" s="19">
        <v>2</v>
      </c>
      <c r="K361" s="19">
        <v>0</v>
      </c>
      <c r="L361" s="19">
        <v>5</v>
      </c>
      <c r="M361" s="19">
        <v>10</v>
      </c>
      <c r="N361" s="19">
        <v>0</v>
      </c>
      <c r="O361" s="20">
        <f>IF(B361=[1]data!$B$2,D361*0.7+E361*0.5+F361*0.2+G361*0.8+H361+I361*0.2+J361+K361*0.3+L361+M361*0.5+N361*0.2,IF(B361=[1]data!$B$3,D361*0.1+E361*0.4+F361*0.3+G361*0.1+H361+J361+K361*0.5+L361+M361*0.4,IF(B361=[1]data!$B$4,D361*0.6+E361*0.8+F361*0.7+G361+H361+J361+L361+N361,IF(B361=[1]data!$B$5,D361*0.7+E361*0.8+F361+I361*0.7+J361+L361,"zvolte typ stavby"))))</f>
        <v>27.5</v>
      </c>
      <c r="P361" s="21">
        <f>IF(B361=[1]data!$B$2,(O361*10)/6.4,IF(B361=[1]data!$B$3,(O361*10)/4.8,IF(B361=[1]data!$B$4,(O361*10)/7.1,IF(B361=[1]data!$B$5,(O361*10)/5.2,"zvolte typ stavby"))))</f>
        <v>42.96875</v>
      </c>
      <c r="Q361" s="22">
        <v>20000000</v>
      </c>
      <c r="R361" s="23"/>
      <c r="S361" s="17"/>
      <c r="T361" s="1" t="s">
        <v>497</v>
      </c>
    </row>
    <row r="362" spans="1:20" ht="30" x14ac:dyDescent="0.25">
      <c r="A362" s="16" t="s">
        <v>406</v>
      </c>
      <c r="B362" s="17" t="s">
        <v>186</v>
      </c>
      <c r="C362" s="18" t="s">
        <v>188</v>
      </c>
      <c r="D362" s="19">
        <v>3</v>
      </c>
      <c r="E362" s="19">
        <v>10</v>
      </c>
      <c r="F362" s="19">
        <v>5</v>
      </c>
      <c r="G362" s="19">
        <v>3</v>
      </c>
      <c r="H362" s="19">
        <v>3</v>
      </c>
      <c r="I362" s="19">
        <v>10</v>
      </c>
      <c r="J362" s="19">
        <v>2</v>
      </c>
      <c r="K362" s="19">
        <v>0</v>
      </c>
      <c r="L362" s="19">
        <v>5</v>
      </c>
      <c r="M362" s="19">
        <v>10</v>
      </c>
      <c r="N362" s="19">
        <v>0</v>
      </c>
      <c r="O362" s="20">
        <f>IF(B362=[1]data!$B$2,D362*0.7+E362*0.5+F362*0.2+G362*0.8+H362+I362*0.2+J362+K362*0.3+L362+M362*0.5+N362*0.2,IF(B362=[1]data!$B$3,D362*0.1+E362*0.4+F362*0.3+G362*0.1+H362+J362+K362*0.5+L362+M362*0.4,IF(B362=[1]data!$B$4,D362*0.6+E362*0.8+F362*0.7+G362+H362+J362+L362+N362,IF(B362=[1]data!$B$5,D362*0.7+E362*0.8+F362+I362*0.7+J362+L362,"zvolte typ stavby"))))</f>
        <v>27.5</v>
      </c>
      <c r="P362" s="21">
        <f>IF(B362=[1]data!$B$2,(O362*10)/6.4,IF(B362=[1]data!$B$3,(O362*10)/4.8,IF(B362=[1]data!$B$4,(O362*10)/7.1,IF(B362=[1]data!$B$5,(O362*10)/5.2,"zvolte typ stavby"))))</f>
        <v>42.96875</v>
      </c>
      <c r="Q362" s="22">
        <v>10000000</v>
      </c>
      <c r="R362" s="23"/>
      <c r="S362" s="17"/>
      <c r="T362" s="1" t="s">
        <v>497</v>
      </c>
    </row>
    <row r="363" spans="1:20" ht="30" x14ac:dyDescent="0.25">
      <c r="A363" s="16" t="s">
        <v>407</v>
      </c>
      <c r="B363" s="17" t="s">
        <v>186</v>
      </c>
      <c r="C363" s="18" t="s">
        <v>188</v>
      </c>
      <c r="D363" s="19">
        <v>3</v>
      </c>
      <c r="E363" s="19">
        <v>10</v>
      </c>
      <c r="F363" s="19">
        <v>5</v>
      </c>
      <c r="G363" s="19">
        <v>3</v>
      </c>
      <c r="H363" s="19">
        <v>3</v>
      </c>
      <c r="I363" s="19">
        <v>10</v>
      </c>
      <c r="J363" s="19">
        <v>2</v>
      </c>
      <c r="K363" s="19">
        <v>0</v>
      </c>
      <c r="L363" s="19">
        <v>5</v>
      </c>
      <c r="M363" s="19">
        <v>10</v>
      </c>
      <c r="N363" s="20">
        <v>0</v>
      </c>
      <c r="O363" s="20">
        <f>IF(B363=[1]data!$B$2,D363*0.7+E363*0.5+F363*0.2+G363*0.8+H363+I363*0.2+J363+K363*0.3+L363+M363*0.5+N363*0.2,IF(B363=[1]data!$B$3,D363*0.1+E363*0.4+F363*0.3+G363*0.1+H363+J363+K363*0.5+L363+M363*0.4,IF(B363=[1]data!$B$4,D363*0.6+E363*0.8+F363*0.7+G363+H363+J363+L363+N363,IF(B363=[1]data!$B$5,D363*0.7+E363*0.8+F363+I363*0.7+J363+L363,"zvolte typ stavby"))))</f>
        <v>27.5</v>
      </c>
      <c r="P363" s="21">
        <f>IF(B363=[1]data!$B$2,(O363*10)/6.4,IF(B363=[1]data!$B$3,(O363*10)/4.8,IF(B363=[1]data!$B$4,(O363*10)/7.1,IF(B363=[1]data!$B$5,(O363*10)/5.2,"zvolte typ stavby"))))</f>
        <v>42.96875</v>
      </c>
      <c r="Q363" s="22">
        <v>10000000</v>
      </c>
      <c r="R363" s="23"/>
      <c r="S363" s="17"/>
      <c r="T363" s="1" t="s">
        <v>497</v>
      </c>
    </row>
    <row r="364" spans="1:20" ht="30" x14ac:dyDescent="0.25">
      <c r="A364" s="16" t="s">
        <v>408</v>
      </c>
      <c r="B364" s="17" t="s">
        <v>186</v>
      </c>
      <c r="C364" s="18" t="s">
        <v>195</v>
      </c>
      <c r="D364" s="19">
        <v>1</v>
      </c>
      <c r="E364" s="19">
        <v>0</v>
      </c>
      <c r="F364" s="19">
        <v>5</v>
      </c>
      <c r="G364" s="19">
        <v>3</v>
      </c>
      <c r="H364" s="19">
        <v>6</v>
      </c>
      <c r="I364" s="19">
        <v>10</v>
      </c>
      <c r="J364" s="19">
        <v>2</v>
      </c>
      <c r="K364" s="19">
        <v>0</v>
      </c>
      <c r="L364" s="19">
        <v>8</v>
      </c>
      <c r="M364" s="19">
        <v>10</v>
      </c>
      <c r="N364" s="20">
        <v>2</v>
      </c>
      <c r="O364" s="20">
        <f>IF(B364=[1]data!$B$2,D364*0.7+E364*0.5+F364*0.2+G364*0.8+H364+I364*0.2+J364+K364*0.3+L364+M364*0.5+N364*0.2,IF(B364=[1]data!$B$3,D364*0.1+E364*0.4+F364*0.3+G364*0.1+H364+J364+K364*0.5+L364+M364*0.4,IF(B364=[1]data!$B$4,D364*0.6+E364*0.8+F364*0.7+G364+H364+J364+L364+N364,IF(B364=[1]data!$B$5,D364*0.7+E364*0.8+F364+I364*0.7+J364+L364,"zvolte typ stavby"))))</f>
        <v>27.5</v>
      </c>
      <c r="P364" s="21">
        <f>IF(B364=[1]data!$B$2,(O364*10)/6.4,IF(B364=[1]data!$B$3,(O364*10)/4.8,IF(B364=[1]data!$B$4,(O364*10)/7.1,IF(B364=[1]data!$B$5,(O364*10)/5.2,"zvolte typ stavby"))))</f>
        <v>42.96875</v>
      </c>
      <c r="Q364" s="22">
        <v>13881492.68</v>
      </c>
      <c r="R364" s="23"/>
      <c r="S364" s="17"/>
      <c r="T364" s="1" t="s">
        <v>514</v>
      </c>
    </row>
    <row r="365" spans="1:20" ht="30" x14ac:dyDescent="0.25">
      <c r="A365" s="16" t="s">
        <v>409</v>
      </c>
      <c r="B365" s="17" t="s">
        <v>186</v>
      </c>
      <c r="C365" s="18" t="s">
        <v>195</v>
      </c>
      <c r="D365" s="19">
        <v>1</v>
      </c>
      <c r="E365" s="19">
        <v>0</v>
      </c>
      <c r="F365" s="19">
        <v>5</v>
      </c>
      <c r="G365" s="19">
        <v>3</v>
      </c>
      <c r="H365" s="19">
        <v>6</v>
      </c>
      <c r="I365" s="19">
        <v>10</v>
      </c>
      <c r="J365" s="19">
        <v>2</v>
      </c>
      <c r="K365" s="19">
        <v>0</v>
      </c>
      <c r="L365" s="19">
        <v>8</v>
      </c>
      <c r="M365" s="19">
        <v>10</v>
      </c>
      <c r="N365" s="20">
        <v>0</v>
      </c>
      <c r="O365" s="20">
        <f>IF(B365=[1]data!$B$2,D365*0.7+E365*0.5+F365*0.2+G365*0.8+H365+I365*0.2+J365+K365*0.3+L365+M365*0.5+N365*0.2,IF(B365=[1]data!$B$3,D365*0.1+E365*0.4+F365*0.3+G365*0.1+H365+J365+K365*0.5+L365+M365*0.4,IF(B365=[1]data!$B$4,D365*0.6+E365*0.8+F365*0.7+G365+H365+J365+L365+N365,IF(B365=[1]data!$B$5,D365*0.7+E365*0.8+F365+I365*0.7+J365+L365,"zvolte typ stavby"))))</f>
        <v>27.1</v>
      </c>
      <c r="P365" s="21">
        <f>IF(B365=[1]data!$B$2,(O365*10)/6.4,IF(B365=[1]data!$B$3,(O365*10)/4.8,IF(B365=[1]data!$B$4,(O365*10)/7.1,IF(B365=[1]data!$B$5,(O365*10)/5.2,"zvolte typ stavby"))))</f>
        <v>42.34375</v>
      </c>
      <c r="Q365" s="22">
        <v>5223691</v>
      </c>
      <c r="R365" s="23"/>
      <c r="S365" s="17"/>
      <c r="T365" s="1" t="s">
        <v>492</v>
      </c>
    </row>
    <row r="366" spans="1:20" ht="30" x14ac:dyDescent="0.25">
      <c r="A366" s="16" t="s">
        <v>410</v>
      </c>
      <c r="B366" s="17" t="s">
        <v>186</v>
      </c>
      <c r="C366" s="18" t="s">
        <v>188</v>
      </c>
      <c r="D366" s="19">
        <v>3</v>
      </c>
      <c r="E366" s="19">
        <v>10</v>
      </c>
      <c r="F366" s="19">
        <v>10</v>
      </c>
      <c r="G366" s="19">
        <v>3</v>
      </c>
      <c r="H366" s="19">
        <v>6</v>
      </c>
      <c r="I366" s="19">
        <v>1</v>
      </c>
      <c r="J366" s="19">
        <v>4</v>
      </c>
      <c r="K366" s="19">
        <v>10</v>
      </c>
      <c r="L366" s="19">
        <v>2</v>
      </c>
      <c r="M366" s="19">
        <v>0</v>
      </c>
      <c r="N366" s="20">
        <v>0</v>
      </c>
      <c r="O366" s="20">
        <f>IF(B366=[1]data!$B$2,D366*0.7+E366*0.5+F366*0.2+G366*0.8+H366+I366*0.2+J366+K366*0.3+L366+M366*0.5+N366*0.2,IF(B366=[1]data!$B$3,D366*0.1+E366*0.4+F366*0.3+G366*0.1+H366+J366+K366*0.5+L366+M366*0.4,IF(B366=[1]data!$B$4,D366*0.6+E366*0.8+F366*0.7+G366+H366+J366+L366+N366,IF(B366=[1]data!$B$5,D366*0.7+E366*0.8+F366+I366*0.7+J366+L366,"zvolte typ stavby"))))</f>
        <v>26.7</v>
      </c>
      <c r="P366" s="21">
        <f>IF(B366=[1]data!$B$2,(O366*10)/6.4,IF(B366=[1]data!$B$3,(O366*10)/4.8,IF(B366=[1]data!$B$4,(O366*10)/7.1,IF(B366=[1]data!$B$5,(O366*10)/5.2,"zvolte typ stavby"))))</f>
        <v>41.71875</v>
      </c>
      <c r="Q366" s="22">
        <v>61000000</v>
      </c>
      <c r="R366" s="23"/>
      <c r="S366" s="17"/>
      <c r="T366" s="1" t="s">
        <v>482</v>
      </c>
    </row>
    <row r="367" spans="1:20" ht="30" x14ac:dyDescent="0.25">
      <c r="A367" s="16" t="s">
        <v>411</v>
      </c>
      <c r="B367" s="17" t="s">
        <v>186</v>
      </c>
      <c r="C367" s="18" t="s">
        <v>188</v>
      </c>
      <c r="D367" s="19">
        <v>3</v>
      </c>
      <c r="E367" s="19">
        <v>10</v>
      </c>
      <c r="F367" s="19">
        <v>10</v>
      </c>
      <c r="G367" s="19">
        <v>3</v>
      </c>
      <c r="H367" s="19">
        <v>2</v>
      </c>
      <c r="I367" s="19">
        <v>1</v>
      </c>
      <c r="J367" s="19">
        <v>4</v>
      </c>
      <c r="K367" s="19">
        <v>10</v>
      </c>
      <c r="L367" s="19">
        <v>5</v>
      </c>
      <c r="M367" s="19">
        <v>0</v>
      </c>
      <c r="N367" s="20">
        <v>4</v>
      </c>
      <c r="O367" s="20">
        <f>IF(B367=[1]data!$B$2,D367*0.7+E367*0.5+F367*0.2+G367*0.8+H367+I367*0.2+J367+K367*0.3+L367+M367*0.5+N367*0.2,IF(B367=[1]data!$B$3,D367*0.1+E367*0.4+F367*0.3+G367*0.1+H367+J367+K367*0.5+L367+M367*0.4,IF(B367=[1]data!$B$4,D367*0.6+E367*0.8+F367*0.7+G367+H367+J367+L367+N367,IF(B367=[1]data!$B$5,D367*0.7+E367*0.8+F367+I367*0.7+J367+L367,"zvolte typ stavby"))))</f>
        <v>26.5</v>
      </c>
      <c r="P367" s="21">
        <f>IF(B367=[1]data!$B$2,(O367*10)/6.4,IF(B367=[1]data!$B$3,(O367*10)/4.8,IF(B367=[1]data!$B$4,(O367*10)/7.1,IF(B367=[1]data!$B$5,(O367*10)/5.2,"zvolte typ stavby"))))</f>
        <v>41.40625</v>
      </c>
      <c r="Q367" s="22">
        <v>132000000</v>
      </c>
      <c r="R367" s="23"/>
      <c r="S367" s="17"/>
      <c r="T367" s="1" t="s">
        <v>482</v>
      </c>
    </row>
    <row r="368" spans="1:20" ht="30" x14ac:dyDescent="0.25">
      <c r="A368" s="16" t="s">
        <v>412</v>
      </c>
      <c r="B368" s="17" t="s">
        <v>186</v>
      </c>
      <c r="C368" s="18" t="s">
        <v>188</v>
      </c>
      <c r="D368" s="19">
        <v>3</v>
      </c>
      <c r="E368" s="19">
        <v>0</v>
      </c>
      <c r="F368" s="19">
        <v>5</v>
      </c>
      <c r="G368" s="19">
        <v>3</v>
      </c>
      <c r="H368" s="19">
        <v>6</v>
      </c>
      <c r="I368" s="19">
        <v>1</v>
      </c>
      <c r="J368" s="19">
        <v>4</v>
      </c>
      <c r="K368" s="19">
        <v>0</v>
      </c>
      <c r="L368" s="19">
        <v>5</v>
      </c>
      <c r="M368" s="19">
        <v>10</v>
      </c>
      <c r="N368" s="20">
        <v>2</v>
      </c>
      <c r="O368" s="20">
        <f>IF(B368=[1]data!$B$2,D368*0.7+E368*0.5+F368*0.2+G368*0.8+H368+I368*0.2+J368+K368*0.3+L368+M368*0.5+N368*0.2,IF(B368=[1]data!$B$3,D368*0.1+E368*0.4+F368*0.3+G368*0.1+H368+J368+K368*0.5+L368+M368*0.4,IF(B368=[1]data!$B$4,D368*0.6+E368*0.8+F368*0.7+G368+H368+J368+L368+N368,IF(B368=[1]data!$B$5,D368*0.7+E368*0.8+F368+I368*0.7+J368+L368,"zvolte typ stavby"))))</f>
        <v>26.099999999999998</v>
      </c>
      <c r="P368" s="21">
        <f>IF(B368=[1]data!$B$2,(O368*10)/6.4,IF(B368=[1]data!$B$3,(O368*10)/4.8,IF(B368=[1]data!$B$4,(O368*10)/7.1,IF(B368=[1]data!$B$5,(O368*10)/5.2,"zvolte typ stavby"))))</f>
        <v>40.78125</v>
      </c>
      <c r="Q368" s="22">
        <v>65000000</v>
      </c>
      <c r="R368" s="23"/>
      <c r="S368" s="17"/>
      <c r="T368" s="1" t="s">
        <v>498</v>
      </c>
    </row>
    <row r="369" spans="1:20" ht="30" x14ac:dyDescent="0.25">
      <c r="A369" s="43" t="s">
        <v>413</v>
      </c>
      <c r="B369" s="17" t="s">
        <v>186</v>
      </c>
      <c r="C369" s="18" t="s">
        <v>188</v>
      </c>
      <c r="D369" s="19">
        <v>1</v>
      </c>
      <c r="E369" s="19">
        <v>10</v>
      </c>
      <c r="F369" s="19">
        <v>5</v>
      </c>
      <c r="G369" s="19">
        <v>6</v>
      </c>
      <c r="H369" s="19">
        <v>3</v>
      </c>
      <c r="I369" s="19">
        <v>0</v>
      </c>
      <c r="J369" s="19">
        <v>4</v>
      </c>
      <c r="K369" s="19">
        <v>0</v>
      </c>
      <c r="L369" s="19">
        <v>5</v>
      </c>
      <c r="M369" s="19">
        <v>0</v>
      </c>
      <c r="N369" s="20">
        <v>10</v>
      </c>
      <c r="O369" s="20">
        <f>IF(B369=[1]data!$B$2,D369*0.7+E369*0.5+F369*0.2+G369*0.8+H369+I369*0.2+J369+K369*0.3+L369+M369*0.5+N369*0.2,IF(B369=[1]data!$B$3,D369*0.1+E369*0.4+F369*0.3+G369*0.1+H369+J369+K369*0.5+L369+M369*0.4,IF(B369=[1]data!$B$4,D369*0.6+E369*0.8+F369*0.7+G369+H369+J369+L369+N369,IF(B369=[1]data!$B$5,D369*0.7+E369*0.8+F369+I369*0.7+J369+L369,"zvolte typ stavby"))))</f>
        <v>25.5</v>
      </c>
      <c r="P369" s="21">
        <f>IF(B369=[1]data!$B$2,(O369*10)/6.4,IF(B369=[1]data!$B$3,(O369*10)/4.8,IF(B369=[1]data!$B$4,(O369*10)/7.1,IF(B369=[1]data!$B$5,(O369*10)/5.2,"zvolte typ stavby"))))</f>
        <v>39.84375</v>
      </c>
      <c r="Q369" s="22">
        <v>40000000</v>
      </c>
      <c r="R369" s="23"/>
      <c r="S369" s="17"/>
      <c r="T369" s="1" t="s">
        <v>488</v>
      </c>
    </row>
    <row r="370" spans="1:20" ht="30" x14ac:dyDescent="0.25">
      <c r="A370" s="16" t="s">
        <v>414</v>
      </c>
      <c r="B370" s="17" t="s">
        <v>186</v>
      </c>
      <c r="C370" s="18" t="s">
        <v>188</v>
      </c>
      <c r="D370" s="19">
        <v>2</v>
      </c>
      <c r="E370" s="19">
        <v>10</v>
      </c>
      <c r="F370" s="19">
        <v>5</v>
      </c>
      <c r="G370" s="19">
        <v>1</v>
      </c>
      <c r="H370" s="19">
        <v>2</v>
      </c>
      <c r="I370" s="19">
        <v>10</v>
      </c>
      <c r="J370" s="19">
        <v>2</v>
      </c>
      <c r="K370" s="19">
        <v>0</v>
      </c>
      <c r="L370" s="19">
        <v>5</v>
      </c>
      <c r="M370" s="19">
        <v>10</v>
      </c>
      <c r="N370" s="20">
        <v>0</v>
      </c>
      <c r="O370" s="20">
        <f>IF(B370=[1]data!$B$2,D370*0.7+E370*0.5+F370*0.2+G370*0.8+H370+I370*0.2+J370+K370*0.3+L370+M370*0.5+N370*0.2,IF(B370=[1]data!$B$3,D370*0.1+E370*0.4+F370*0.3+G370*0.1+H370+J370+K370*0.5+L370+M370*0.4,IF(B370=[1]data!$B$4,D370*0.6+E370*0.8+F370*0.7+G370+H370+J370+L370+N370,IF(B370=[1]data!$B$5,D370*0.7+E370*0.8+F370+I370*0.7+J370+L370,"zvolte typ stavby"))))</f>
        <v>24.200000000000003</v>
      </c>
      <c r="P370" s="21">
        <f>IF(B370=[1]data!$B$2,(O370*10)/6.4,IF(B370=[1]data!$B$3,(O370*10)/4.8,IF(B370=[1]data!$B$4,(O370*10)/7.1,IF(B370=[1]data!$B$5,(O370*10)/5.2,"zvolte typ stavby"))))</f>
        <v>37.8125</v>
      </c>
      <c r="Q370" s="22">
        <v>15000000</v>
      </c>
      <c r="R370" s="23"/>
      <c r="S370" s="17"/>
      <c r="T370" s="1" t="s">
        <v>486</v>
      </c>
    </row>
    <row r="371" spans="1:20" ht="30" x14ac:dyDescent="0.25">
      <c r="A371" s="43" t="s">
        <v>415</v>
      </c>
      <c r="B371" s="17" t="s">
        <v>186</v>
      </c>
      <c r="C371" s="18" t="s">
        <v>195</v>
      </c>
      <c r="D371" s="19">
        <v>4</v>
      </c>
      <c r="E371" s="19">
        <v>0</v>
      </c>
      <c r="F371" s="19">
        <v>4</v>
      </c>
      <c r="G371" s="19">
        <v>3</v>
      </c>
      <c r="H371" s="19">
        <v>3</v>
      </c>
      <c r="I371" s="19">
        <v>0</v>
      </c>
      <c r="J371" s="19">
        <v>4</v>
      </c>
      <c r="K371" s="19">
        <v>0</v>
      </c>
      <c r="L371" s="19">
        <v>10</v>
      </c>
      <c r="M371" s="19">
        <v>0</v>
      </c>
      <c r="N371" s="20">
        <v>2</v>
      </c>
      <c r="O371" s="20">
        <f>IF(B371=[1]data!$B$2,D371*0.7+E371*0.5+F371*0.2+G371*0.8+H371+I371*0.2+J371+K371*0.3+L371+M371*0.5+N371*0.2,IF(B371=[1]data!$B$3,D371*0.1+E371*0.4+F371*0.3+G371*0.1+H371+J371+K371*0.5+L371+M371*0.4,IF(B371=[1]data!$B$4,D371*0.6+E371*0.8+F371*0.7+G371+H371+J371+L371+N371,IF(B371=[1]data!$B$5,D371*0.7+E371*0.8+F371+I371*0.7+J371+L371,"zvolte typ stavby"))))</f>
        <v>23.4</v>
      </c>
      <c r="P371" s="21">
        <f>IF(B371=[1]data!$B$2,(O371*10)/6.4,IF(B371=[1]data!$B$3,(O371*10)/4.8,IF(B371=[1]data!$B$4,(O371*10)/7.1,IF(B371=[1]data!$B$5,(O371*10)/5.2,"zvolte typ stavby"))))</f>
        <v>36.5625</v>
      </c>
      <c r="Q371" s="22">
        <v>13433695.880000001</v>
      </c>
      <c r="R371" s="23"/>
      <c r="S371" s="17"/>
      <c r="T371" s="1" t="s">
        <v>488</v>
      </c>
    </row>
    <row r="372" spans="1:20" ht="30" x14ac:dyDescent="0.25">
      <c r="A372" s="43" t="s">
        <v>416</v>
      </c>
      <c r="B372" s="17" t="s">
        <v>186</v>
      </c>
      <c r="C372" s="18" t="s">
        <v>195</v>
      </c>
      <c r="D372" s="19">
        <v>4</v>
      </c>
      <c r="E372" s="19">
        <v>0</v>
      </c>
      <c r="F372" s="19">
        <v>4</v>
      </c>
      <c r="G372" s="19">
        <v>3</v>
      </c>
      <c r="H372" s="19">
        <v>3</v>
      </c>
      <c r="I372" s="19">
        <v>0</v>
      </c>
      <c r="J372" s="19">
        <v>4</v>
      </c>
      <c r="K372" s="19">
        <v>0</v>
      </c>
      <c r="L372" s="19">
        <v>10</v>
      </c>
      <c r="M372" s="19">
        <v>0</v>
      </c>
      <c r="N372" s="20">
        <v>2</v>
      </c>
      <c r="O372" s="20">
        <f>IF(B372=[1]data!$B$2,D372*0.7+E372*0.5+F372*0.2+G372*0.8+H372+I372*0.2+J372+K372*0.3+L372+M372*0.5+N372*0.2,IF(B372=[1]data!$B$3,D372*0.1+E372*0.4+F372*0.3+G372*0.1+H372+J372+K372*0.5+L372+M372*0.4,IF(B372=[1]data!$B$4,D372*0.6+E372*0.8+F372*0.7+G372+H372+J372+L372+N372,IF(B372=[1]data!$B$5,D372*0.7+E372*0.8+F372+I372*0.7+J372+L372,"zvolte typ stavby"))))</f>
        <v>23.4</v>
      </c>
      <c r="P372" s="21">
        <f>IF(B372=[1]data!$B$2,(O372*10)/6.4,IF(B372=[1]data!$B$3,(O372*10)/4.8,IF(B372=[1]data!$B$4,(O372*10)/7.1,IF(B372=[1]data!$B$5,(O372*10)/5.2,"zvolte typ stavby"))))</f>
        <v>36.5625</v>
      </c>
      <c r="Q372" s="22">
        <v>16132685.58</v>
      </c>
      <c r="R372" s="23"/>
      <c r="S372" s="17"/>
      <c r="T372" s="1" t="s">
        <v>497</v>
      </c>
    </row>
    <row r="373" spans="1:20" ht="30" x14ac:dyDescent="0.25">
      <c r="A373" s="43" t="s">
        <v>417</v>
      </c>
      <c r="B373" s="17" t="s">
        <v>186</v>
      </c>
      <c r="C373" s="18" t="s">
        <v>195</v>
      </c>
      <c r="D373" s="19">
        <v>3</v>
      </c>
      <c r="E373" s="19">
        <v>0</v>
      </c>
      <c r="F373" s="19">
        <v>5</v>
      </c>
      <c r="G373" s="19">
        <v>3</v>
      </c>
      <c r="H373" s="19">
        <v>3</v>
      </c>
      <c r="I373" s="19">
        <v>0</v>
      </c>
      <c r="J373" s="19">
        <v>4</v>
      </c>
      <c r="K373" s="19">
        <v>0</v>
      </c>
      <c r="L373" s="19">
        <v>8</v>
      </c>
      <c r="M373" s="19">
        <v>0</v>
      </c>
      <c r="N373" s="20">
        <v>2</v>
      </c>
      <c r="O373" s="20">
        <f>IF(B373=[1]data!$B$2,D373*0.7+E373*0.5+F373*0.2+G373*0.8+H373+I373*0.2+J373+K373*0.3+L373+M373*0.5+N373*0.2,IF(B373=[1]data!$B$3,D373*0.1+E373*0.4+F373*0.3+G373*0.1+H373+J373+K373*0.5+L373+M373*0.4,IF(B373=[1]data!$B$4,D373*0.6+E373*0.8+F373*0.7+G373+H373+J373+L373+N373,IF(B373=[1]data!$B$5,D373*0.7+E373*0.8+F373+I373*0.7+J373+L373,"zvolte typ stavby"))))</f>
        <v>20.9</v>
      </c>
      <c r="P373" s="21">
        <f>IF(B373=[1]data!$B$2,(O373*10)/6.4,IF(B373=[1]data!$B$3,(O373*10)/4.8,IF(B373=[1]data!$B$4,(O373*10)/7.1,IF(B373=[1]data!$B$5,(O373*10)/5.2,"zvolte typ stavby"))))</f>
        <v>32.65625</v>
      </c>
      <c r="Q373" s="22">
        <v>2330392.2400000002</v>
      </c>
      <c r="R373" s="23"/>
      <c r="S373" s="17"/>
      <c r="T373" s="1" t="s">
        <v>505</v>
      </c>
    </row>
    <row r="374" spans="1:20" ht="30" x14ac:dyDescent="0.25">
      <c r="A374" s="16" t="s">
        <v>418</v>
      </c>
      <c r="B374" s="17" t="s">
        <v>186</v>
      </c>
      <c r="C374" s="18" t="s">
        <v>188</v>
      </c>
      <c r="D374" s="19">
        <v>3</v>
      </c>
      <c r="E374" s="19">
        <v>10</v>
      </c>
      <c r="F374" s="19">
        <v>5</v>
      </c>
      <c r="G374" s="19">
        <v>3</v>
      </c>
      <c r="H374" s="19">
        <v>6</v>
      </c>
      <c r="I374" s="19">
        <v>10</v>
      </c>
      <c r="J374" s="19">
        <v>2</v>
      </c>
      <c r="K374" s="19">
        <v>0</v>
      </c>
      <c r="L374" s="19">
        <v>8</v>
      </c>
      <c r="M374" s="19">
        <v>0</v>
      </c>
      <c r="N374" s="20">
        <v>0</v>
      </c>
      <c r="O374" s="20">
        <f>IF(B374=[1]data!$B$2,D374*0.7+E374*0.5+F374*0.2+G374*0.8+H374+I374*0.2+J374+K374*0.3+L374+M374*0.5+N374*0.2,IF(B374=[1]data!$B$3,D374*0.1+E374*0.4+F374*0.3+G374*0.1+H374+J374+K374*0.5+L374+M374*0.4,IF(B374=[1]data!$B$4,D374*0.6+E374*0.8+F374*0.7+G374+H374+J374+L374+N374,IF(B374=[1]data!$B$5,D374*0.7+E374*0.8+F374+I374*0.7+J374+L374,"zvolte typ stavby"))))</f>
        <v>28.5</v>
      </c>
      <c r="P374" s="21">
        <f>IF(B374=[1]data!$B$2,(O374*10)/6.4,IF(B374=[1]data!$B$3,(O374*10)/4.8,IF(B374=[1]data!$B$4,(O374*10)/7.1,IF(B374=[1]data!$B$5,(O374*10)/5.2,"zvolte typ stavby"))))</f>
        <v>44.53125</v>
      </c>
      <c r="Q374" s="22">
        <v>85000000</v>
      </c>
      <c r="R374" s="23"/>
      <c r="S374" s="17"/>
      <c r="T374" s="1" t="s">
        <v>497</v>
      </c>
    </row>
    <row r="375" spans="1:20" ht="30" x14ac:dyDescent="0.25">
      <c r="A375" s="43" t="s">
        <v>419</v>
      </c>
      <c r="B375" s="17" t="s">
        <v>186</v>
      </c>
      <c r="C375" s="18" t="s">
        <v>195</v>
      </c>
      <c r="D375" s="19">
        <v>3</v>
      </c>
      <c r="E375" s="19">
        <v>0</v>
      </c>
      <c r="F375" s="19">
        <v>4</v>
      </c>
      <c r="G375" s="19">
        <v>3</v>
      </c>
      <c r="H375" s="19">
        <v>3</v>
      </c>
      <c r="I375" s="19">
        <v>10</v>
      </c>
      <c r="J375" s="19">
        <v>2</v>
      </c>
      <c r="K375" s="19">
        <v>0</v>
      </c>
      <c r="L375" s="19">
        <v>10</v>
      </c>
      <c r="M375" s="19">
        <v>10</v>
      </c>
      <c r="N375" s="20">
        <v>4</v>
      </c>
      <c r="O375" s="20">
        <f>IF(B375=[1]data!$B$2,D375*0.7+E375*0.5+F375*0.2+G375*0.8+H375+I375*0.2+J375+K375*0.3+L375+M375*0.5+N375*0.2,IF(B375=[1]data!$B$3,D375*0.1+E375*0.4+F375*0.3+G375*0.1+H375+J375+K375*0.5+L375+M375*0.4,IF(B375=[1]data!$B$4,D375*0.6+E375*0.8+F375*0.7+G375+H375+J375+L375+N375,IF(B375=[1]data!$B$5,D375*0.7+E375*0.8+F375+I375*0.7+J375+L375,"zvolte typ stavby"))))</f>
        <v>28.1</v>
      </c>
      <c r="P375" s="21">
        <f>IF(B375=[1]data!$B$2,(O375*10)/6.4,IF(B375=[1]data!$B$3,(O375*10)/4.8,IF(B375=[1]data!$B$4,(O375*10)/7.1,IF(B375=[1]data!$B$5,(O375*10)/5.2,"zvolte typ stavby"))))</f>
        <v>43.90625</v>
      </c>
      <c r="Q375" s="22">
        <v>550000</v>
      </c>
      <c r="R375" s="23"/>
      <c r="S375" s="17"/>
      <c r="T375" s="1" t="s">
        <v>504</v>
      </c>
    </row>
    <row r="376" spans="1:20" ht="47.25" x14ac:dyDescent="0.25">
      <c r="A376" s="59" t="s">
        <v>420</v>
      </c>
      <c r="B376" s="17" t="s">
        <v>186</v>
      </c>
      <c r="C376" s="18" t="s">
        <v>188</v>
      </c>
      <c r="D376" s="19">
        <v>3</v>
      </c>
      <c r="E376" s="19">
        <v>0</v>
      </c>
      <c r="F376" s="19">
        <v>4</v>
      </c>
      <c r="G376" s="19">
        <v>6</v>
      </c>
      <c r="H376" s="19">
        <v>6</v>
      </c>
      <c r="I376" s="19">
        <v>10</v>
      </c>
      <c r="J376" s="19">
        <v>2</v>
      </c>
      <c r="K376" s="19">
        <v>0</v>
      </c>
      <c r="L376" s="19">
        <v>10</v>
      </c>
      <c r="M376" s="19">
        <v>10</v>
      </c>
      <c r="N376" s="20">
        <v>2</v>
      </c>
      <c r="O376" s="20">
        <f>IF(B376=[1]data!$B$2,D376*0.7+E376*0.5+F376*0.2+G376*0.8+H376+I376*0.2+J376+K376*0.3+L376+M376*0.5+N376*0.2,IF(B376=[1]data!$B$3,D376*0.1+E376*0.4+F376*0.3+G376*0.1+H376+J376+K376*0.5+L376+M376*0.4,IF(B376=[1]data!$B$4,D376*0.6+E376*0.8+F376*0.7+G376+H376+J376+L376+N376,IF(B376=[1]data!$B$5,D376*0.7+E376*0.8+F376+I376*0.7+J376+L376,"zvolte typ stavby"))))</f>
        <v>33.1</v>
      </c>
      <c r="P376" s="21">
        <f>IF(B376=[1]data!$B$2,(O376*10)/6.4,IF(B376=[1]data!$B$3,(O376*10)/4.8,IF(B376=[1]data!$B$4,(O376*10)/7.1,IF(B376=[1]data!$B$5,(O376*10)/5.2,"zvolte typ stavby"))))</f>
        <v>51.71875</v>
      </c>
      <c r="Q376" s="22">
        <v>20000000</v>
      </c>
      <c r="R376" s="23"/>
      <c r="S376" s="17"/>
      <c r="T376" s="1" t="s">
        <v>500</v>
      </c>
    </row>
    <row r="377" spans="1:20" ht="30" x14ac:dyDescent="0.25">
      <c r="A377" s="60" t="s">
        <v>421</v>
      </c>
      <c r="B377" s="17" t="s">
        <v>186</v>
      </c>
      <c r="C377" s="18" t="s">
        <v>188</v>
      </c>
      <c r="D377" s="19">
        <v>4</v>
      </c>
      <c r="E377" s="19">
        <v>0</v>
      </c>
      <c r="F377" s="19">
        <v>8</v>
      </c>
      <c r="G377" s="19">
        <v>3</v>
      </c>
      <c r="H377" s="19">
        <v>3</v>
      </c>
      <c r="I377" s="19">
        <v>0</v>
      </c>
      <c r="J377" s="19">
        <v>4</v>
      </c>
      <c r="K377" s="19">
        <v>0</v>
      </c>
      <c r="L377" s="19">
        <v>10</v>
      </c>
      <c r="M377" s="19">
        <v>10</v>
      </c>
      <c r="N377" s="20">
        <v>4</v>
      </c>
      <c r="O377" s="20">
        <f>IF(B377=[1]data!$B$2,D377*0.7+E377*0.5+F377*0.2+G377*0.8+H377+I377*0.2+J377+K377*0.3+L377+M377*0.5+N377*0.2,IF(B377=[1]data!$B$3,D377*0.1+E377*0.4+F377*0.3+G377*0.1+H377+J377+K377*0.5+L377+M377*0.4,IF(B377=[1]data!$B$4,D377*0.6+E377*0.8+F377*0.7+G377+H377+J377+L377+N377,IF(B377=[1]data!$B$5,D377*0.7+E377*0.8+F377+I377*0.7+J377+L377,"zvolte typ stavby"))))</f>
        <v>29.6</v>
      </c>
      <c r="P377" s="21">
        <f>IF(B377=[1]data!$B$2,(O377*10)/6.4,IF(B377=[1]data!$B$3,(O377*10)/4.8,IF(B377=[1]data!$B$4,(O377*10)/7.1,IF(B377=[1]data!$B$5,(O377*10)/5.2,"zvolte typ stavby"))))</f>
        <v>46.25</v>
      </c>
      <c r="Q377" s="22">
        <v>18000000</v>
      </c>
      <c r="R377" s="61" t="s">
        <v>422</v>
      </c>
      <c r="S377" s="17"/>
      <c r="T377" s="1" t="s">
        <v>491</v>
      </c>
    </row>
    <row r="378" spans="1:20" ht="30" x14ac:dyDescent="0.25">
      <c r="A378" s="43" t="s">
        <v>423</v>
      </c>
      <c r="B378" s="17" t="s">
        <v>186</v>
      </c>
      <c r="C378" s="18" t="s">
        <v>188</v>
      </c>
      <c r="D378" s="19">
        <v>2</v>
      </c>
      <c r="E378" s="19">
        <v>10</v>
      </c>
      <c r="F378" s="19">
        <v>5</v>
      </c>
      <c r="G378" s="19">
        <v>10</v>
      </c>
      <c r="H378" s="19">
        <v>6</v>
      </c>
      <c r="I378" s="19">
        <v>10</v>
      </c>
      <c r="J378" s="19">
        <v>4</v>
      </c>
      <c r="K378" s="19">
        <v>10</v>
      </c>
      <c r="L378" s="19">
        <v>10</v>
      </c>
      <c r="M378" s="19">
        <v>10</v>
      </c>
      <c r="N378" s="20">
        <v>2</v>
      </c>
      <c r="O378" s="20">
        <f>IF(B378=[1]data!$B$2,D378*0.7+E378*0.5+F378*0.2+G378*0.8+H378+I378*0.2+J378+K378*0.3+L378+M378*0.5+N378*0.2,IF(B378=[1]data!$B$3,D378*0.1+E378*0.4+F378*0.3+G378*0.1+H378+J378+K378*0.5+L378+M378*0.4,IF(B378=[1]data!$B$4,D378*0.6+E378*0.8+F378*0.7+G378+H378+J378+L378+N378,IF(B378=[1]data!$B$5,D378*0.7+E378*0.8+F378+I378*0.7+J378+L378,"zvolte typ stavby"))))</f>
        <v>45.8</v>
      </c>
      <c r="P378" s="21">
        <f>IF(B378=[1]data!$B$2,(O378*10)/6.4,IF(B378=[1]data!$B$3,(O378*10)/4.8,IF(B378=[1]data!$B$4,(O378*10)/7.1,IF(B378=[1]data!$B$5,(O378*10)/5.2,"zvolte typ stavby"))))</f>
        <v>71.5625</v>
      </c>
      <c r="Q378" s="53" t="s">
        <v>424</v>
      </c>
      <c r="R378" s="23" t="s">
        <v>425</v>
      </c>
      <c r="S378" s="17"/>
      <c r="T378" s="1" t="s">
        <v>492</v>
      </c>
    </row>
    <row r="379" spans="1:20" ht="30" x14ac:dyDescent="0.25">
      <c r="A379" s="43" t="s">
        <v>426</v>
      </c>
      <c r="B379" s="17" t="s">
        <v>186</v>
      </c>
      <c r="C379" s="18" t="s">
        <v>195</v>
      </c>
      <c r="D379" s="19">
        <v>3</v>
      </c>
      <c r="E379" s="19">
        <v>10</v>
      </c>
      <c r="F379" s="19">
        <v>6</v>
      </c>
      <c r="G379" s="19">
        <v>6</v>
      </c>
      <c r="H379" s="19">
        <v>6</v>
      </c>
      <c r="I379" s="19">
        <v>10</v>
      </c>
      <c r="J379" s="19">
        <v>7</v>
      </c>
      <c r="K379" s="19">
        <v>0</v>
      </c>
      <c r="L379" s="19">
        <v>10</v>
      </c>
      <c r="M379" s="19">
        <v>10</v>
      </c>
      <c r="N379" s="20">
        <v>2</v>
      </c>
      <c r="O379" s="20">
        <f>IF(B379=[1]data!$B$2,D379*0.7+E379*0.5+F379*0.2+G379*0.8+H379+I379*0.2+J379+K379*0.3+L379+M379*0.5+N379*0.2,IF(B379=[1]data!$B$3,D379*0.1+E379*0.4+F379*0.3+G379*0.1+H379+J379+K379*0.5+L379+M379*0.4,IF(B379=[1]data!$B$4,D379*0.6+E379*0.8+F379*0.7+G379+H379+J379+L379+N379,IF(B379=[1]data!$B$5,D379*0.7+E379*0.8+F379+I379*0.7+J379+L379,"zvolte typ stavby"))))</f>
        <v>43.5</v>
      </c>
      <c r="P379" s="21">
        <f>IF(B379=[1]data!$B$2,(O379*10)/6.4,IF(B379=[1]data!$B$3,(O379*10)/4.8,IF(B379=[1]data!$B$4,(O379*10)/7.1,IF(B379=[1]data!$B$5,(O379*10)/5.2,"zvolte typ stavby"))))</f>
        <v>67.96875</v>
      </c>
      <c r="Q379" s="22">
        <v>3052258.88</v>
      </c>
      <c r="R379" s="23" t="s">
        <v>427</v>
      </c>
      <c r="S379" s="17"/>
      <c r="T379" s="1" t="s">
        <v>486</v>
      </c>
    </row>
    <row r="380" spans="1:20" ht="30" x14ac:dyDescent="0.25">
      <c r="A380" s="43" t="s">
        <v>428</v>
      </c>
      <c r="B380" s="17" t="s">
        <v>186</v>
      </c>
      <c r="C380" s="18" t="s">
        <v>195</v>
      </c>
      <c r="D380" s="19">
        <v>3</v>
      </c>
      <c r="E380" s="19">
        <v>10</v>
      </c>
      <c r="F380" s="19">
        <v>6</v>
      </c>
      <c r="G380" s="19">
        <v>6</v>
      </c>
      <c r="H380" s="19">
        <v>6</v>
      </c>
      <c r="I380" s="19">
        <v>10</v>
      </c>
      <c r="J380" s="19">
        <v>7</v>
      </c>
      <c r="K380" s="19">
        <v>0</v>
      </c>
      <c r="L380" s="19">
        <v>10</v>
      </c>
      <c r="M380" s="19">
        <v>10</v>
      </c>
      <c r="N380" s="20">
        <v>2</v>
      </c>
      <c r="O380" s="20">
        <f>IF(B380=[1]data!$B$2,D380*0.7+E380*0.5+F380*0.2+G380*0.8+H380+I380*0.2+J380+K380*0.3+L380+M380*0.5+N380*0.2,IF(B380=[1]data!$B$3,D380*0.1+E380*0.4+F380*0.3+G380*0.1+H380+J380+K380*0.5+L380+M380*0.4,IF(B380=[1]data!$B$4,D380*0.6+E380*0.8+F380*0.7+G380+H380+J380+L380+N380,IF(B380=[1]data!$B$5,D380*0.7+E380*0.8+F380+I380*0.7+J380+L380,"zvolte typ stavby"))))</f>
        <v>43.5</v>
      </c>
      <c r="P380" s="21">
        <f>IF(B380=[1]data!$B$2,(O380*10)/6.4,IF(B380=[1]data!$B$3,(O380*10)/4.8,IF(B380=[1]data!$B$4,(O380*10)/7.1,IF(B380=[1]data!$B$5,(O380*10)/5.2,"zvolte typ stavby"))))</f>
        <v>67.96875</v>
      </c>
      <c r="Q380" s="22">
        <v>6449143.9100000001</v>
      </c>
      <c r="R380" s="23" t="s">
        <v>427</v>
      </c>
      <c r="S380" s="17"/>
      <c r="T380" s="1" t="s">
        <v>486</v>
      </c>
    </row>
    <row r="381" spans="1:20" ht="45" x14ac:dyDescent="0.25">
      <c r="A381" s="43" t="s">
        <v>429</v>
      </c>
      <c r="B381" s="17" t="s">
        <v>186</v>
      </c>
      <c r="C381" s="18" t="s">
        <v>195</v>
      </c>
      <c r="D381" s="19">
        <v>4</v>
      </c>
      <c r="E381" s="19">
        <v>10</v>
      </c>
      <c r="F381" s="19">
        <v>7</v>
      </c>
      <c r="G381" s="19">
        <v>6</v>
      </c>
      <c r="H381" s="19">
        <v>10</v>
      </c>
      <c r="I381" s="19">
        <v>10</v>
      </c>
      <c r="J381" s="19">
        <v>7</v>
      </c>
      <c r="K381" s="19">
        <v>0</v>
      </c>
      <c r="L381" s="19">
        <v>10</v>
      </c>
      <c r="M381" s="19">
        <v>10</v>
      </c>
      <c r="N381" s="20">
        <v>4</v>
      </c>
      <c r="O381" s="20">
        <f>IF(B381=[1]data!$B$2,D381*0.7+E381*0.5+F381*0.2+G381*0.8+H381+I381*0.2+J381+K381*0.3+L381+M381*0.5+N381*0.2,IF(B381=[1]data!$B$3,D381*0.1+E381*0.4+F381*0.3+G381*0.1+H381+J381+K381*0.5+L381+M381*0.4,IF(B381=[1]data!$B$4,D381*0.6+E381*0.8+F381*0.7+G381+H381+J381+L381+N381,IF(B381=[1]data!$B$5,D381*0.7+E381*0.8+F381+I381*0.7+J381+L381,"zvolte typ stavby"))))</f>
        <v>48.8</v>
      </c>
      <c r="P381" s="21">
        <f>IF(B381=[1]data!$B$2,(O381*10)/6.4,IF(B381=[1]data!$B$3,(O381*10)/4.8,IF(B381=[1]data!$B$4,(O381*10)/7.1,IF(B381=[1]data!$B$5,(O381*10)/5.2,"zvolte typ stavby"))))</f>
        <v>76.25</v>
      </c>
      <c r="Q381" s="22">
        <v>10912276.1</v>
      </c>
      <c r="R381" s="23" t="s">
        <v>427</v>
      </c>
      <c r="S381" s="17"/>
      <c r="T381" s="1" t="s">
        <v>486</v>
      </c>
    </row>
    <row r="382" spans="1:20" ht="30" x14ac:dyDescent="0.25">
      <c r="A382" s="43" t="s">
        <v>430</v>
      </c>
      <c r="B382" s="17" t="s">
        <v>186</v>
      </c>
      <c r="C382" s="18" t="s">
        <v>195</v>
      </c>
      <c r="D382" s="19">
        <v>5</v>
      </c>
      <c r="E382" s="19">
        <v>10</v>
      </c>
      <c r="F382" s="19">
        <v>10</v>
      </c>
      <c r="G382" s="19">
        <v>6</v>
      </c>
      <c r="H382" s="19">
        <v>10</v>
      </c>
      <c r="I382" s="19">
        <v>10</v>
      </c>
      <c r="J382" s="19">
        <v>10</v>
      </c>
      <c r="K382" s="19">
        <v>0</v>
      </c>
      <c r="L382" s="19">
        <v>10</v>
      </c>
      <c r="M382" s="19">
        <v>10</v>
      </c>
      <c r="N382" s="20">
        <v>2</v>
      </c>
      <c r="O382" s="20">
        <f>IF(B382=[1]data!$B$2,D382*0.7+E382*0.5+F382*0.2+G382*0.8+H382+I382*0.2+J382+K382*0.3+L382+M382*0.5+N382*0.2,IF(B382=[1]data!$B$3,D382*0.1+E382*0.4+F382*0.3+G382*0.1+H382+J382+K382*0.5+L382+M382*0.4,IF(B382=[1]data!$B$4,D382*0.6+E382*0.8+F382*0.7+G382+H382+J382+L382+N382,IF(B382=[1]data!$B$5,D382*0.7+E382*0.8+F382+I382*0.7+J382+L382,"zvolte typ stavby"))))</f>
        <v>52.699999999999996</v>
      </c>
      <c r="P382" s="21">
        <f>IF(B382=[1]data!$B$2,(O382*10)/6.4,IF(B382=[1]data!$B$3,(O382*10)/4.8,IF(B382=[1]data!$B$4,(O382*10)/7.1,IF(B382=[1]data!$B$5,(O382*10)/5.2,"zvolte typ stavby"))))</f>
        <v>82.34375</v>
      </c>
      <c r="Q382" s="22">
        <v>19035740.57</v>
      </c>
      <c r="R382" s="23" t="s">
        <v>427</v>
      </c>
      <c r="S382" s="17"/>
      <c r="T382" s="1" t="s">
        <v>504</v>
      </c>
    </row>
    <row r="383" spans="1:20" ht="30" x14ac:dyDescent="0.25">
      <c r="A383" s="43" t="s">
        <v>431</v>
      </c>
      <c r="B383" s="17" t="s">
        <v>186</v>
      </c>
      <c r="C383" s="18" t="s">
        <v>195</v>
      </c>
      <c r="D383" s="19">
        <v>3</v>
      </c>
      <c r="E383" s="19">
        <v>0</v>
      </c>
      <c r="F383" s="19">
        <v>7</v>
      </c>
      <c r="G383" s="19">
        <v>6</v>
      </c>
      <c r="H383" s="19">
        <v>10</v>
      </c>
      <c r="I383" s="19">
        <v>10</v>
      </c>
      <c r="J383" s="19">
        <v>10</v>
      </c>
      <c r="K383" s="19">
        <v>0</v>
      </c>
      <c r="L383" s="19">
        <v>10</v>
      </c>
      <c r="M383" s="19">
        <v>10</v>
      </c>
      <c r="N383" s="20">
        <v>2</v>
      </c>
      <c r="O383" s="20">
        <f>IF(B383=[1]data!$B$2,D383*0.7+E383*0.5+F383*0.2+G383*0.8+H383+I383*0.2+J383+K383*0.3+L383+M383*0.5+N383*0.2,IF(B383=[1]data!$B$3,D383*0.1+E383*0.4+F383*0.3+G383*0.1+H383+J383+K383*0.5+L383+M383*0.4,IF(B383=[1]data!$B$4,D383*0.6+E383*0.8+F383*0.7+G383+H383+J383+L383+N383,IF(B383=[1]data!$B$5,D383*0.7+E383*0.8+F383+I383*0.7+J383+L383,"zvolte typ stavby"))))</f>
        <v>45.699999999999996</v>
      </c>
      <c r="P383" s="21">
        <f>IF(B383=[1]data!$B$2,(O383*10)/6.4,IF(B383=[1]data!$B$3,(O383*10)/4.8,IF(B383=[1]data!$B$4,(O383*10)/7.1,IF(B383=[1]data!$B$5,(O383*10)/5.2,"zvolte typ stavby"))))</f>
        <v>71.406249999999986</v>
      </c>
      <c r="Q383" s="22">
        <v>7500000</v>
      </c>
      <c r="R383" s="23" t="s">
        <v>432</v>
      </c>
      <c r="S383" s="17"/>
      <c r="T383" s="1" t="s">
        <v>486</v>
      </c>
    </row>
    <row r="384" spans="1:20" ht="30" x14ac:dyDescent="0.25">
      <c r="A384" s="43" t="s">
        <v>433</v>
      </c>
      <c r="B384" s="17" t="s">
        <v>186</v>
      </c>
      <c r="C384" s="18" t="s">
        <v>188</v>
      </c>
      <c r="D384" s="19">
        <v>4</v>
      </c>
      <c r="E384" s="19">
        <v>10</v>
      </c>
      <c r="F384" s="19">
        <v>10</v>
      </c>
      <c r="G384" s="19">
        <v>6</v>
      </c>
      <c r="H384" s="19">
        <v>6</v>
      </c>
      <c r="I384" s="19">
        <v>10</v>
      </c>
      <c r="J384" s="19">
        <v>10</v>
      </c>
      <c r="K384" s="19">
        <v>0</v>
      </c>
      <c r="L384" s="19">
        <v>10</v>
      </c>
      <c r="M384" s="19">
        <v>10</v>
      </c>
      <c r="N384" s="20">
        <v>4</v>
      </c>
      <c r="O384" s="20">
        <f>IF(B384=[1]data!$B$2,D384*0.7+E384*0.5+F384*0.2+G384*0.8+H384+I384*0.2+J384+K384*0.3+L384+M384*0.5+N384*0.2,IF(B384=[1]data!$B$3,D384*0.1+E384*0.4+F384*0.3+G384*0.1+H384+J384+K384*0.5+L384+M384*0.4,IF(B384=[1]data!$B$4,D384*0.6+E384*0.8+F384*0.7+G384+H384+J384+L384+N384,IF(B384=[1]data!$B$5,D384*0.7+E384*0.8+F384+I384*0.7+J384+L384,"zvolte typ stavby"))))</f>
        <v>48.4</v>
      </c>
      <c r="P384" s="21">
        <f>IF(B384=[1]data!$B$2,(O384*10)/6.4,IF(B384=[1]data!$B$3,(O384*10)/4.8,IF(B384=[1]data!$B$4,(O384*10)/7.1,IF(B384=[1]data!$B$5,(O384*10)/5.2,"zvolte typ stavby"))))</f>
        <v>75.625</v>
      </c>
      <c r="Q384" s="22">
        <v>22157242.370000001</v>
      </c>
      <c r="R384" s="23" t="s">
        <v>43</v>
      </c>
      <c r="S384" s="17"/>
      <c r="T384" s="1" t="s">
        <v>490</v>
      </c>
    </row>
    <row r="385" spans="1:20" ht="105" x14ac:dyDescent="0.25">
      <c r="A385" s="8" t="s">
        <v>19</v>
      </c>
      <c r="B385" s="9" t="s">
        <v>434</v>
      </c>
      <c r="C385" s="18"/>
      <c r="D385" s="11">
        <v>10</v>
      </c>
      <c r="E385" s="11">
        <v>10</v>
      </c>
      <c r="F385" s="11">
        <v>10</v>
      </c>
      <c r="G385" s="11">
        <v>10</v>
      </c>
      <c r="H385" s="11">
        <v>10</v>
      </c>
      <c r="I385" s="11">
        <v>10</v>
      </c>
      <c r="J385" s="11">
        <v>10</v>
      </c>
      <c r="K385" s="11">
        <v>10</v>
      </c>
      <c r="L385" s="11">
        <v>10</v>
      </c>
      <c r="M385" s="11">
        <v>10</v>
      </c>
      <c r="N385" s="12">
        <v>10</v>
      </c>
      <c r="O385" s="12">
        <f>IF(B385=[1]data!$B$2,D385*0.7+E385*0.5+F385*0.2+G385*0.8+H385+I385*0.2+J385+K385*0.3+L385+M385*0.5+N385*0.2,IF(B385=[1]data!$B$3,D385*0.1+E385*0.4+F385*0.3+G385*0.1+H385+J385+K385*0.5+L385+M385*0.4,IF(B385=[1]data!$B$4,D385*0.6+E385*0.8+F385*0.7+G385+H385+J385+L385+N385,IF(B385=[1]data!$B$5,D385*0.7+E385*0.8+F385+I385*0.7+J385+L385,"zvolte typ stavby"))))</f>
        <v>71</v>
      </c>
      <c r="P385" s="13">
        <f>IF(B385=[1]data!$B$2,(O385*10)/6.4,IF(B385=[1]data!$B$3,(O385*10)/4.8,IF(B385=[1]data!$B$4,(O385*10)/7.1,IF(B385=[1]data!$B$5,(O385*10)/5.2,"zvolte typ stavby"))))</f>
        <v>100</v>
      </c>
      <c r="Q385" s="14"/>
      <c r="R385" s="15"/>
      <c r="S385" s="9"/>
      <c r="T385" s="1" t="s">
        <v>508</v>
      </c>
    </row>
    <row r="386" spans="1:20" ht="105" x14ac:dyDescent="0.25">
      <c r="A386" s="27" t="s">
        <v>435</v>
      </c>
      <c r="B386" s="17" t="s">
        <v>434</v>
      </c>
      <c r="C386" s="18" t="s">
        <v>140</v>
      </c>
      <c r="D386" s="19">
        <v>6</v>
      </c>
      <c r="E386" s="19">
        <v>10</v>
      </c>
      <c r="F386" s="19">
        <v>10</v>
      </c>
      <c r="G386" s="19">
        <v>6</v>
      </c>
      <c r="H386" s="19">
        <v>10</v>
      </c>
      <c r="I386" s="19">
        <v>0</v>
      </c>
      <c r="J386" s="19">
        <v>7</v>
      </c>
      <c r="K386" s="19">
        <v>0</v>
      </c>
      <c r="L386" s="19">
        <v>8</v>
      </c>
      <c r="M386" s="19">
        <v>0</v>
      </c>
      <c r="N386" s="20">
        <v>10</v>
      </c>
      <c r="O386" s="20">
        <f>IF(B386=[1]data!$B$2,D386*0.7+E386*0.5+F386*0.2+G386*0.8+H386+I386*0.2+J386+K386*0.3+L386+M386*0.5+N386*0.2,IF(B386=[1]data!$B$3,D386*0.1+E386*0.4+F386*0.3+G386*0.1+H386+J386+K386*0.5+L386+M386*0.4,IF(B386=[1]data!$B$4,D386*0.6+E386*0.8+F386*0.7+G386+H386+J386+L386+N386,IF(B386=[1]data!$B$5,D386*0.7+E386*0.8+F386+I386*0.7+J386+L386,"zvolte typ stavby"))))</f>
        <v>59.6</v>
      </c>
      <c r="P386" s="21">
        <f>IF(B386=[1]data!$B$2,(O386*10)/6.4,IF(B386=[1]data!$B$3,(O386*10)/4.8,IF(B386=[1]data!$B$4,(O386*10)/7.1,IF(B386=[1]data!$B$5,(O386*10)/5.2,"zvolte typ stavby"))))</f>
        <v>83.943661971830991</v>
      </c>
      <c r="Q386" s="22">
        <v>25410000</v>
      </c>
      <c r="R386" s="23" t="s">
        <v>35</v>
      </c>
      <c r="S386" s="17"/>
      <c r="T386" s="1" t="s">
        <v>520</v>
      </c>
    </row>
    <row r="387" spans="1:20" ht="105" x14ac:dyDescent="0.25">
      <c r="A387" s="31" t="s">
        <v>436</v>
      </c>
      <c r="B387" s="17" t="s">
        <v>434</v>
      </c>
      <c r="C387" s="18" t="s">
        <v>140</v>
      </c>
      <c r="D387" s="19">
        <v>3</v>
      </c>
      <c r="E387" s="19">
        <v>10</v>
      </c>
      <c r="F387" s="19">
        <v>10</v>
      </c>
      <c r="G387" s="19">
        <v>10</v>
      </c>
      <c r="H387" s="19">
        <v>10</v>
      </c>
      <c r="I387" s="19">
        <v>0</v>
      </c>
      <c r="J387" s="19">
        <v>10</v>
      </c>
      <c r="K387" s="19">
        <v>0</v>
      </c>
      <c r="L387" s="19">
        <v>10</v>
      </c>
      <c r="M387" s="19">
        <v>10</v>
      </c>
      <c r="N387" s="20">
        <v>0</v>
      </c>
      <c r="O387" s="20">
        <f>IF(B387=[1]data!$B$2,D387*0.7+E387*0.5+F387*0.2+G387*0.8+H387+I387*0.2+J387+K387*0.3+L387+M387*0.5+N387*0.2,IF(B387=[1]data!$B$3,D387*0.1+E387*0.4+F387*0.3+G387*0.1+H387+J387+K387*0.5+L387+M387*0.4,IF(B387=[1]data!$B$4,D387*0.6+E387*0.8+F387*0.7+G387+H387+J387+L387+N387,IF(B387=[1]data!$B$5,D387*0.7+E387*0.8+F387+I387*0.7+J387+L387,"zvolte typ stavby"))))</f>
        <v>56.8</v>
      </c>
      <c r="P387" s="21">
        <f>IF(B387=[1]data!$B$2,(O387*10)/6.4,IF(B387=[1]data!$B$3,(O387*10)/4.8,IF(B387=[1]data!$B$4,(O387*10)/7.1,IF(B387=[1]data!$B$5,(O387*10)/5.2,"zvolte typ stavby"))))</f>
        <v>80</v>
      </c>
      <c r="Q387" s="32">
        <v>350000</v>
      </c>
      <c r="R387" s="23" t="s">
        <v>43</v>
      </c>
      <c r="S387" s="17"/>
      <c r="T387" s="1" t="s">
        <v>505</v>
      </c>
    </row>
    <row r="388" spans="1:20" ht="105" x14ac:dyDescent="0.25">
      <c r="A388" s="16" t="s">
        <v>437</v>
      </c>
      <c r="B388" s="17" t="s">
        <v>434</v>
      </c>
      <c r="C388" s="18" t="s">
        <v>140</v>
      </c>
      <c r="D388" s="19">
        <v>5</v>
      </c>
      <c r="E388" s="19">
        <v>10</v>
      </c>
      <c r="F388" s="19">
        <v>10</v>
      </c>
      <c r="G388" s="19">
        <v>10</v>
      </c>
      <c r="H388" s="19">
        <v>10</v>
      </c>
      <c r="I388" s="19">
        <v>0</v>
      </c>
      <c r="J388" s="19">
        <v>10</v>
      </c>
      <c r="K388" s="19">
        <v>0</v>
      </c>
      <c r="L388" s="19">
        <v>5</v>
      </c>
      <c r="M388" s="19">
        <v>0</v>
      </c>
      <c r="N388" s="20">
        <v>2</v>
      </c>
      <c r="O388" s="20">
        <f>IF(B388=[1]data!$B$2,D388*0.7+E388*0.5+F388*0.2+G388*0.8+H388+I388*0.2+J388+K388*0.3+L388+M388*0.5+N388*0.2,IF(B388=[1]data!$B$3,D388*0.1+E388*0.4+F388*0.3+G388*0.1+H388+J388+K388*0.5+L388+M388*0.4,IF(B388=[1]data!$B$4,D388*0.6+E388*0.8+F388*0.7+G388+H388+J388+L388+N388,IF(B388=[1]data!$B$5,D388*0.7+E388*0.8+F388+I388*0.7+J388+L388,"zvolte typ stavby"))))</f>
        <v>55</v>
      </c>
      <c r="P388" s="21">
        <f>IF(B388=[1]data!$B$2,(O388*10)/6.4,IF(B388=[1]data!$B$3,(O388*10)/4.8,IF(B388=[1]data!$B$4,(O388*10)/7.1,IF(B388=[1]data!$B$5,(O388*10)/5.2,"zvolte typ stavby"))))</f>
        <v>77.464788732394368</v>
      </c>
      <c r="Q388" s="22">
        <v>26341700</v>
      </c>
      <c r="R388" s="23"/>
      <c r="S388" s="17"/>
      <c r="T388" s="1" t="s">
        <v>505</v>
      </c>
    </row>
    <row r="389" spans="1:20" ht="105" x14ac:dyDescent="0.25">
      <c r="A389" s="16" t="s">
        <v>438</v>
      </c>
      <c r="B389" s="17" t="s">
        <v>434</v>
      </c>
      <c r="C389" s="18" t="s">
        <v>140</v>
      </c>
      <c r="D389" s="19">
        <v>5</v>
      </c>
      <c r="E389" s="19">
        <v>10</v>
      </c>
      <c r="F389" s="19">
        <v>10</v>
      </c>
      <c r="G389" s="19">
        <v>10</v>
      </c>
      <c r="H389" s="19">
        <v>10</v>
      </c>
      <c r="I389" s="19">
        <v>0</v>
      </c>
      <c r="J389" s="19">
        <v>7</v>
      </c>
      <c r="K389" s="19">
        <v>0</v>
      </c>
      <c r="L389" s="19">
        <v>8</v>
      </c>
      <c r="M389" s="19">
        <v>0</v>
      </c>
      <c r="N389" s="20">
        <v>0</v>
      </c>
      <c r="O389" s="20">
        <f>IF(B389=[1]data!$B$2,D389*0.7+E389*0.5+F389*0.2+G389*0.8+H389+I389*0.2+J389+K389*0.3+L389+M389*0.5+N389*0.2,IF(B389=[1]data!$B$3,D389*0.1+E389*0.4+F389*0.3+G389*0.1+H389+J389+K389*0.5+L389+M389*0.4,IF(B389=[1]data!$B$4,D389*0.6+E389*0.8+F389*0.7+G389+H389+J389+L389+N389,IF(B389=[1]data!$B$5,D389*0.7+E389*0.8+F389+I389*0.7+J389+L389,"zvolte typ stavby"))))</f>
        <v>53</v>
      </c>
      <c r="P389" s="21">
        <f>IF(B389=[1]data!$B$2,(O389*10)/6.4,IF(B389=[1]data!$B$3,(O389*10)/4.8,IF(B389=[1]data!$B$4,(O389*10)/7.1,IF(B389=[1]data!$B$5,(O389*10)/5.2,"zvolte typ stavby"))))</f>
        <v>74.647887323943664</v>
      </c>
      <c r="Q389" s="22">
        <v>2807882</v>
      </c>
      <c r="R389" s="23"/>
      <c r="S389" s="17"/>
      <c r="T389" s="1" t="s">
        <v>493</v>
      </c>
    </row>
    <row r="390" spans="1:20" ht="105" x14ac:dyDescent="0.25">
      <c r="A390" s="31" t="s">
        <v>439</v>
      </c>
      <c r="B390" s="17" t="s">
        <v>434</v>
      </c>
      <c r="C390" s="18" t="s">
        <v>188</v>
      </c>
      <c r="D390" s="19">
        <v>1</v>
      </c>
      <c r="E390" s="19">
        <v>10</v>
      </c>
      <c r="F390" s="19">
        <v>7</v>
      </c>
      <c r="G390" s="19">
        <v>10</v>
      </c>
      <c r="H390" s="19">
        <v>10</v>
      </c>
      <c r="I390" s="19">
        <v>10</v>
      </c>
      <c r="J390" s="19">
        <v>4</v>
      </c>
      <c r="K390" s="19">
        <v>0</v>
      </c>
      <c r="L390" s="19">
        <v>10</v>
      </c>
      <c r="M390" s="19">
        <v>10</v>
      </c>
      <c r="N390" s="20">
        <v>4</v>
      </c>
      <c r="O390" s="20">
        <f>IF(B390=[1]data!$B$2,D390*0.7+E390*0.5+F390*0.2+G390*0.8+H390+I390*0.2+J390+K390*0.3+L390+M390*0.5+N390*0.2,IF(B390=[1]data!$B$3,D390*0.1+E390*0.4+F390*0.3+G390*0.1+H390+J390+K390*0.5+L390+M390*0.4,IF(B390=[1]data!$B$4,D390*0.6+E390*0.8+F390*0.7+G390+H390+J390+L390+N390,IF(B390=[1]data!$B$5,D390*0.7+E390*0.8+F390+I390*0.7+J390+L390,"zvolte typ stavby"))))</f>
        <v>51.5</v>
      </c>
      <c r="P390" s="21">
        <f>IF(B390=[1]data!$B$2,(O390*10)/6.4,IF(B390=[1]data!$B$3,(O390*10)/4.8,IF(B390=[1]data!$B$4,(O390*10)/7.1,IF(B390=[1]data!$B$5,(O390*10)/5.2,"zvolte typ stavby"))))</f>
        <v>72.535211267605632</v>
      </c>
      <c r="Q390" s="32">
        <v>6837964.3399999999</v>
      </c>
      <c r="R390" s="23" t="s">
        <v>43</v>
      </c>
      <c r="S390" s="17"/>
      <c r="T390" s="1" t="s">
        <v>497</v>
      </c>
    </row>
    <row r="391" spans="1:20" ht="105" x14ac:dyDescent="0.25">
      <c r="A391" s="27" t="s">
        <v>440</v>
      </c>
      <c r="B391" s="28" t="s">
        <v>434</v>
      </c>
      <c r="C391" s="18" t="s">
        <v>140</v>
      </c>
      <c r="D391" s="19">
        <v>3</v>
      </c>
      <c r="E391" s="19">
        <v>8</v>
      </c>
      <c r="F391" s="19">
        <v>10</v>
      </c>
      <c r="G391" s="19">
        <v>6</v>
      </c>
      <c r="H391" s="19">
        <v>6</v>
      </c>
      <c r="I391" s="29">
        <v>10</v>
      </c>
      <c r="J391" s="19">
        <v>7</v>
      </c>
      <c r="K391" s="19">
        <v>0</v>
      </c>
      <c r="L391" s="29">
        <v>10</v>
      </c>
      <c r="M391" s="19">
        <v>10</v>
      </c>
      <c r="N391" s="20">
        <v>2</v>
      </c>
      <c r="O391" s="20">
        <f>IF(B391=[1]data!$B$2,D391*0.7+E391*0.5+F391*0.2+G391*0.8+H391+I391*0.2+J391+K391*0.3+L391+M391*0.5+N391*0.2,IF(B391=[1]data!$B$3,D391*0.1+E391*0.4+F391*0.3+G391*0.1+H391+J391+K391*0.5+L391+M391*0.4,IF(B391=[1]data!$B$4,D391*0.6+E391*0.8+F391*0.7+G391+H391+J391+L391+N391,IF(B391=[1]data!$B$5,D391*0.7+E391*0.8+F391+I391*0.7+J391+L391,"zvolte typ stavby"))))</f>
        <v>46.2</v>
      </c>
      <c r="P391" s="21">
        <f>IF(B391=[1]data!$B$2,(O391*10)/6.4,IF(B391=[1]data!$B$3,(O391*10)/4.8,IF(B391=[1]data!$B$4,(O391*10)/7.1,IF(B391=[1]data!$B$5,(O391*10)/5.2,"zvolte typ stavby"))))</f>
        <v>65.070422535211264</v>
      </c>
      <c r="Q391" s="22">
        <v>25000000</v>
      </c>
      <c r="R391" s="23" t="s">
        <v>35</v>
      </c>
      <c r="S391" s="17"/>
      <c r="T391" s="1" t="s">
        <v>482</v>
      </c>
    </row>
    <row r="392" spans="1:20" ht="105" x14ac:dyDescent="0.25">
      <c r="A392" s="31" t="s">
        <v>441</v>
      </c>
      <c r="B392" s="17" t="s">
        <v>434</v>
      </c>
      <c r="C392" s="18" t="s">
        <v>140</v>
      </c>
      <c r="D392" s="19">
        <v>1</v>
      </c>
      <c r="E392" s="19">
        <v>10</v>
      </c>
      <c r="F392" s="19">
        <v>7</v>
      </c>
      <c r="G392" s="19">
        <v>6</v>
      </c>
      <c r="H392" s="19">
        <v>6</v>
      </c>
      <c r="I392" s="19">
        <v>0</v>
      </c>
      <c r="J392" s="19">
        <v>4</v>
      </c>
      <c r="K392" s="19">
        <v>0</v>
      </c>
      <c r="L392" s="19">
        <v>10</v>
      </c>
      <c r="M392" s="19">
        <v>10</v>
      </c>
      <c r="N392" s="20">
        <v>10</v>
      </c>
      <c r="O392" s="20">
        <f>IF(B392=[1]data!$B$2,D392*0.7+E392*0.5+F392*0.2+G392*0.8+H392+I392*0.2+J392+K392*0.3+L392+M392*0.5+N392*0.2,IF(B392=[1]data!$B$3,D392*0.1+E392*0.4+F392*0.3+G392*0.1+H392+J392+K392*0.5+L392+M392*0.4,IF(B392=[1]data!$B$4,D392*0.6+E392*0.8+F392*0.7+G392+H392+J392+L392+N392,IF(B392=[1]data!$B$5,D392*0.7+E392*0.8+F392+I392*0.7+J392+L392,"zvolte typ stavby"))))</f>
        <v>49.5</v>
      </c>
      <c r="P392" s="21">
        <f>IF(B392=[1]data!$B$2,(O392*10)/6.4,IF(B392=[1]data!$B$3,(O392*10)/4.8,IF(B392=[1]data!$B$4,(O392*10)/7.1,IF(B392=[1]data!$B$5,(O392*10)/5.2,"zvolte typ stavby"))))</f>
        <v>69.718309859154928</v>
      </c>
      <c r="Q392" s="32">
        <v>3546962.07</v>
      </c>
      <c r="R392" s="23" t="s">
        <v>43</v>
      </c>
      <c r="S392" s="17"/>
      <c r="T392" s="1" t="s">
        <v>488</v>
      </c>
    </row>
    <row r="393" spans="1:20" ht="105" x14ac:dyDescent="0.25">
      <c r="A393" s="16" t="s">
        <v>442</v>
      </c>
      <c r="B393" s="17" t="s">
        <v>434</v>
      </c>
      <c r="C393" s="18" t="s">
        <v>140</v>
      </c>
      <c r="D393" s="19">
        <v>4</v>
      </c>
      <c r="E393" s="19">
        <v>10</v>
      </c>
      <c r="F393" s="19">
        <v>5</v>
      </c>
      <c r="G393" s="19">
        <v>10</v>
      </c>
      <c r="H393" s="19">
        <v>10</v>
      </c>
      <c r="I393" s="19">
        <v>0</v>
      </c>
      <c r="J393" s="19">
        <v>4</v>
      </c>
      <c r="K393" s="19">
        <v>0</v>
      </c>
      <c r="L393" s="19">
        <v>8</v>
      </c>
      <c r="M393" s="19">
        <v>0</v>
      </c>
      <c r="N393" s="20">
        <v>2</v>
      </c>
      <c r="O393" s="20">
        <f>IF(B393=[1]data!$B$2,D393*0.7+E393*0.5+F393*0.2+G393*0.8+H393+I393*0.2+J393+K393*0.3+L393+M393*0.5+N393*0.2,IF(B393=[1]data!$B$3,D393*0.1+E393*0.4+F393*0.3+G393*0.1+H393+J393+K393*0.5+L393+M393*0.4,IF(B393=[1]data!$B$4,D393*0.6+E393*0.8+F393*0.7+G393+H393+J393+L393+N393,IF(B393=[1]data!$B$5,D393*0.7+E393*0.8+F393+I393*0.7+J393+L393,"zvolte typ stavby"))))</f>
        <v>47.9</v>
      </c>
      <c r="P393" s="21">
        <f>IF(B393=[1]data!$B$2,(O393*10)/6.4,IF(B393=[1]data!$B$3,(O393*10)/4.8,IF(B393=[1]data!$B$4,(O393*10)/7.1,IF(B393=[1]data!$B$5,(O393*10)/5.2,"zvolte typ stavby"))))</f>
        <v>67.464788732394368</v>
      </c>
      <c r="Q393" s="22">
        <v>88509773</v>
      </c>
      <c r="R393" s="23"/>
      <c r="S393" s="17"/>
      <c r="T393" s="1" t="s">
        <v>493</v>
      </c>
    </row>
    <row r="394" spans="1:20" ht="105" x14ac:dyDescent="0.25">
      <c r="A394" s="16" t="s">
        <v>443</v>
      </c>
      <c r="B394" s="17" t="s">
        <v>434</v>
      </c>
      <c r="C394" s="18" t="s">
        <v>140</v>
      </c>
      <c r="D394" s="19">
        <v>3</v>
      </c>
      <c r="E394" s="19">
        <v>10</v>
      </c>
      <c r="F394" s="19">
        <v>10</v>
      </c>
      <c r="G394" s="19">
        <v>6</v>
      </c>
      <c r="H394" s="19">
        <v>3</v>
      </c>
      <c r="I394" s="19">
        <v>0</v>
      </c>
      <c r="J394" s="19">
        <v>10</v>
      </c>
      <c r="K394" s="19">
        <v>0</v>
      </c>
      <c r="L394" s="19">
        <v>2</v>
      </c>
      <c r="M394" s="19">
        <v>0</v>
      </c>
      <c r="N394" s="20">
        <v>10</v>
      </c>
      <c r="O394" s="20">
        <f>IF(B394=[1]data!$B$2,D394*0.7+E394*0.5+F394*0.2+G394*0.8+H394+I394*0.2+J394+K394*0.3+L394+M394*0.5+N394*0.2,IF(B394=[1]data!$B$3,D394*0.1+E394*0.4+F394*0.3+G394*0.1+H394+J394+K394*0.5+L394+M394*0.4,IF(B394=[1]data!$B$4,D394*0.6+E394*0.8+F394*0.7+G394+H394+J394+L394+N394,IF(B394=[1]data!$B$5,D394*0.7+E394*0.8+F394+I394*0.7+J394+L394,"zvolte typ stavby"))))</f>
        <v>47.8</v>
      </c>
      <c r="P394" s="21">
        <f>IF(B394=[1]data!$B$2,(O394*10)/6.4,IF(B394=[1]data!$B$3,(O394*10)/4.8,IF(B394=[1]data!$B$4,(O394*10)/7.1,IF(B394=[1]data!$B$5,(O394*10)/5.2,"zvolte typ stavby"))))</f>
        <v>67.323943661971839</v>
      </c>
      <c r="Q394" s="22">
        <v>2800000</v>
      </c>
      <c r="R394" s="23"/>
      <c r="S394" s="17"/>
      <c r="T394" s="1" t="s">
        <v>490</v>
      </c>
    </row>
    <row r="395" spans="1:20" ht="105" x14ac:dyDescent="0.25">
      <c r="A395" s="31" t="s">
        <v>444</v>
      </c>
      <c r="B395" s="17" t="s">
        <v>434</v>
      </c>
      <c r="C395" s="18" t="s">
        <v>140</v>
      </c>
      <c r="D395" s="19">
        <v>3</v>
      </c>
      <c r="E395" s="19">
        <v>10</v>
      </c>
      <c r="F395" s="19">
        <v>5</v>
      </c>
      <c r="G395" s="19">
        <v>10</v>
      </c>
      <c r="H395" s="19">
        <v>10</v>
      </c>
      <c r="I395" s="19">
        <v>0</v>
      </c>
      <c r="J395" s="19">
        <v>4</v>
      </c>
      <c r="K395" s="19">
        <v>0</v>
      </c>
      <c r="L395" s="19">
        <v>10</v>
      </c>
      <c r="M395" s="19">
        <v>0</v>
      </c>
      <c r="N395" s="20">
        <v>0</v>
      </c>
      <c r="O395" s="20">
        <f>IF(B395=[1]data!$B$2,D395*0.7+E395*0.5+F395*0.2+G395*0.8+H395+I395*0.2+J395+K395*0.3+L395+M395*0.5+N395*0.2,IF(B395=[1]data!$B$3,D395*0.1+E395*0.4+F395*0.3+G395*0.1+H395+J395+K395*0.5+L395+M395*0.4,IF(B395=[1]data!$B$4,D395*0.6+E395*0.8+F395*0.7+G395+H395+J395+L395+N395,IF(B395=[1]data!$B$5,D395*0.7+E395*0.8+F395+I395*0.7+J395+L395,"zvolte typ stavby"))))</f>
        <v>47.3</v>
      </c>
      <c r="P395" s="21">
        <f>IF(B395=[1]data!$B$2,(O395*10)/6.4,IF(B395=[1]data!$B$3,(O395*10)/4.8,IF(B395=[1]data!$B$4,(O395*10)/7.1,IF(B395=[1]data!$B$5,(O395*10)/5.2,"zvolte typ stavby"))))</f>
        <v>66.619718309859152</v>
      </c>
      <c r="Q395" s="41">
        <v>9336864</v>
      </c>
      <c r="R395" s="23" t="s">
        <v>84</v>
      </c>
      <c r="S395" s="17"/>
      <c r="T395" s="1" t="s">
        <v>488</v>
      </c>
    </row>
    <row r="396" spans="1:20" ht="105" x14ac:dyDescent="0.25">
      <c r="A396" s="16" t="s">
        <v>445</v>
      </c>
      <c r="B396" s="17" t="s">
        <v>434</v>
      </c>
      <c r="C396" s="18" t="s">
        <v>140</v>
      </c>
      <c r="D396" s="19">
        <v>5</v>
      </c>
      <c r="E396" s="19">
        <v>10</v>
      </c>
      <c r="F396" s="19">
        <v>10</v>
      </c>
      <c r="G396" s="19">
        <v>6</v>
      </c>
      <c r="H396" s="19">
        <v>6</v>
      </c>
      <c r="I396" s="19">
        <v>0</v>
      </c>
      <c r="J396" s="19">
        <v>10</v>
      </c>
      <c r="K396" s="19">
        <v>0</v>
      </c>
      <c r="L396" s="19">
        <v>5</v>
      </c>
      <c r="M396" s="19">
        <v>0</v>
      </c>
      <c r="N396" s="20">
        <v>2</v>
      </c>
      <c r="O396" s="20">
        <f>IF(B396=[1]data!$B$2,D396*0.7+E396*0.5+F396*0.2+G396*0.8+H396+I396*0.2+J396+K396*0.3+L396+M396*0.5+N396*0.2,IF(B396=[1]data!$B$3,D396*0.1+E396*0.4+F396*0.3+G396*0.1+H396+J396+K396*0.5+L396+M396*0.4,IF(B396=[1]data!$B$4,D396*0.6+E396*0.8+F396*0.7+G396+H396+J396+L396+N396,IF(B396=[1]data!$B$5,D396*0.7+E396*0.8+F396+I396*0.7+J396+L396,"zvolte typ stavby"))))</f>
        <v>47</v>
      </c>
      <c r="P396" s="21">
        <f>IF(B396=[1]data!$B$2,(O396*10)/6.4,IF(B396=[1]data!$B$3,(O396*10)/4.8,IF(B396=[1]data!$B$4,(O396*10)/7.1,IF(B396=[1]data!$B$5,(O396*10)/5.2,"zvolte typ stavby"))))</f>
        <v>66.197183098591552</v>
      </c>
      <c r="Q396" s="22">
        <v>125939745</v>
      </c>
      <c r="R396" s="23"/>
      <c r="S396" s="17"/>
      <c r="T396" s="1" t="s">
        <v>505</v>
      </c>
    </row>
    <row r="397" spans="1:20" ht="105" x14ac:dyDescent="0.25">
      <c r="A397" s="16" t="s">
        <v>446</v>
      </c>
      <c r="B397" s="17" t="s">
        <v>434</v>
      </c>
      <c r="C397" s="18" t="s">
        <v>140</v>
      </c>
      <c r="D397" s="19">
        <v>5</v>
      </c>
      <c r="E397" s="19">
        <v>10</v>
      </c>
      <c r="F397" s="19">
        <v>10</v>
      </c>
      <c r="G397" s="19">
        <v>3</v>
      </c>
      <c r="H397" s="19">
        <v>2</v>
      </c>
      <c r="I397" s="19">
        <v>0</v>
      </c>
      <c r="J397" s="19">
        <v>10</v>
      </c>
      <c r="K397" s="19">
        <v>0</v>
      </c>
      <c r="L397" s="19">
        <v>10</v>
      </c>
      <c r="M397" s="19">
        <v>0</v>
      </c>
      <c r="N397" s="20">
        <v>4</v>
      </c>
      <c r="O397" s="20">
        <f>IF(B397=[1]data!$B$2,D397*0.7+E397*0.5+F397*0.2+G397*0.8+H397+I397*0.2+J397+K397*0.3+L397+M397*0.5+N397*0.2,IF(B397=[1]data!$B$3,D397*0.1+E397*0.4+F397*0.3+G397*0.1+H397+J397+K397*0.5+L397+M397*0.4,IF(B397=[1]data!$B$4,D397*0.6+E397*0.8+F397*0.7+G397+H397+J397+L397+N397,IF(B397=[1]data!$B$5,D397*0.7+E397*0.8+F397+I397*0.7+J397+L397,"zvolte typ stavby"))))</f>
        <v>47</v>
      </c>
      <c r="P397" s="21">
        <f>IF(B397=[1]data!$B$2,(O397*10)/6.4,IF(B397=[1]data!$B$3,(O397*10)/4.8,IF(B397=[1]data!$B$4,(O397*10)/7.1,IF(B397=[1]data!$B$5,(O397*10)/5.2,"zvolte typ stavby"))))</f>
        <v>66.197183098591552</v>
      </c>
      <c r="Q397" s="22">
        <v>44842211.850000001</v>
      </c>
      <c r="R397" s="23"/>
      <c r="S397" s="17"/>
      <c r="T397" s="1" t="s">
        <v>508</v>
      </c>
    </row>
    <row r="398" spans="1:20" ht="105" x14ac:dyDescent="0.25">
      <c r="A398" s="16" t="s">
        <v>447</v>
      </c>
      <c r="B398" s="17" t="s">
        <v>434</v>
      </c>
      <c r="C398" s="18" t="s">
        <v>140</v>
      </c>
      <c r="D398" s="19">
        <v>4</v>
      </c>
      <c r="E398" s="19">
        <v>10</v>
      </c>
      <c r="F398" s="19">
        <v>5</v>
      </c>
      <c r="G398" s="19">
        <v>10</v>
      </c>
      <c r="H398" s="19">
        <v>3</v>
      </c>
      <c r="I398" s="19">
        <v>0</v>
      </c>
      <c r="J398" s="19">
        <v>7</v>
      </c>
      <c r="K398" s="19">
        <v>0</v>
      </c>
      <c r="L398" s="19">
        <v>8</v>
      </c>
      <c r="M398" s="19">
        <v>0</v>
      </c>
      <c r="N398" s="20">
        <v>4</v>
      </c>
      <c r="O398" s="20">
        <f>IF(B398=[1]data!$B$2,D398*0.7+E398*0.5+F398*0.2+G398*0.8+H398+I398*0.2+J398+K398*0.3+L398+M398*0.5+N398*0.2,IF(B398=[1]data!$B$3,D398*0.1+E398*0.4+F398*0.3+G398*0.1+H398+J398+K398*0.5+L398+M398*0.4,IF(B398=[1]data!$B$4,D398*0.6+E398*0.8+F398*0.7+G398+H398+J398+L398+N398,IF(B398=[1]data!$B$5,D398*0.7+E398*0.8+F398+I398*0.7+J398+L398,"zvolte typ stavby"))))</f>
        <v>45.9</v>
      </c>
      <c r="P398" s="21">
        <f>IF(B398=[1]data!$B$2,(O398*10)/6.4,IF(B398=[1]data!$B$3,(O398*10)/4.8,IF(B398=[1]data!$B$4,(O398*10)/7.1,IF(B398=[1]data!$B$5,(O398*10)/5.2,"zvolte typ stavby"))))</f>
        <v>64.647887323943664</v>
      </c>
      <c r="Q398" s="22">
        <v>36900000</v>
      </c>
      <c r="R398" s="23"/>
      <c r="S398" s="17"/>
      <c r="T398" s="1" t="s">
        <v>505</v>
      </c>
    </row>
    <row r="399" spans="1:20" ht="105" x14ac:dyDescent="0.25">
      <c r="A399" s="16" t="s">
        <v>448</v>
      </c>
      <c r="B399" s="17" t="s">
        <v>434</v>
      </c>
      <c r="C399" s="18" t="s">
        <v>140</v>
      </c>
      <c r="D399" s="19">
        <v>6</v>
      </c>
      <c r="E399" s="19">
        <v>10</v>
      </c>
      <c r="F399" s="19">
        <v>10</v>
      </c>
      <c r="G399" s="19">
        <v>3</v>
      </c>
      <c r="H399" s="19">
        <v>10</v>
      </c>
      <c r="I399" s="19">
        <v>0</v>
      </c>
      <c r="J399" s="19">
        <v>2</v>
      </c>
      <c r="K399" s="19">
        <v>0</v>
      </c>
      <c r="L399" s="19">
        <v>2</v>
      </c>
      <c r="M399" s="19">
        <v>0</v>
      </c>
      <c r="N399" s="20">
        <v>10</v>
      </c>
      <c r="O399" s="20">
        <f>IF(B399=[1]data!$B$2,D399*0.7+E399*0.5+F399*0.2+G399*0.8+H399+I399*0.2+J399+K399*0.3+L399+M399*0.5+N399*0.2,IF(B399=[1]data!$B$3,D399*0.1+E399*0.4+F399*0.3+G399*0.1+H399+J399+K399*0.5+L399+M399*0.4,IF(B399=[1]data!$B$4,D399*0.6+E399*0.8+F399*0.7+G399+H399+J399+L399+N399,IF(B399=[1]data!$B$5,D399*0.7+E399*0.8+F399+I399*0.7+J399+L399,"zvolte typ stavby"))))</f>
        <v>45.6</v>
      </c>
      <c r="P399" s="21">
        <f>IF(B399=[1]data!$B$2,(O399*10)/6.4,IF(B399=[1]data!$B$3,(O399*10)/4.8,IF(B399=[1]data!$B$4,(O399*10)/7.1,IF(B399=[1]data!$B$5,(O399*10)/5.2,"zvolte typ stavby"))))</f>
        <v>64.225352112676063</v>
      </c>
      <c r="Q399" s="22">
        <v>22000000</v>
      </c>
      <c r="R399" s="23"/>
      <c r="S399" s="17"/>
      <c r="T399" s="1" t="s">
        <v>482</v>
      </c>
    </row>
    <row r="400" spans="1:20" ht="105" x14ac:dyDescent="0.25">
      <c r="A400" s="16" t="s">
        <v>449</v>
      </c>
      <c r="B400" s="17" t="s">
        <v>434</v>
      </c>
      <c r="C400" s="18" t="s">
        <v>140</v>
      </c>
      <c r="D400" s="19">
        <v>4</v>
      </c>
      <c r="E400" s="19">
        <v>10</v>
      </c>
      <c r="F400" s="19">
        <v>10</v>
      </c>
      <c r="G400" s="19">
        <v>10</v>
      </c>
      <c r="H400" s="19">
        <v>10</v>
      </c>
      <c r="I400" s="19">
        <v>0</v>
      </c>
      <c r="J400" s="19">
        <v>2</v>
      </c>
      <c r="K400" s="19">
        <v>0</v>
      </c>
      <c r="L400" s="19">
        <v>2</v>
      </c>
      <c r="M400" s="19">
        <v>0</v>
      </c>
      <c r="N400" s="20">
        <v>4</v>
      </c>
      <c r="O400" s="20">
        <f>IF(B400=[1]data!$B$2,D400*0.7+E400*0.5+F400*0.2+G400*0.8+H400+I400*0.2+J400+K400*0.3+L400+M400*0.5+N400*0.2,IF(B400=[1]data!$B$3,D400*0.1+E400*0.4+F400*0.3+G400*0.1+H400+J400+K400*0.5+L400+M400*0.4,IF(B400=[1]data!$B$4,D400*0.6+E400*0.8+F400*0.7+G400+H400+J400+L400+N400,IF(B400=[1]data!$B$5,D400*0.7+E400*0.8+F400+I400*0.7+J400+L400,"zvolte typ stavby"))))</f>
        <v>45.4</v>
      </c>
      <c r="P400" s="21">
        <f>IF(B400=[1]data!$B$2,(O400*10)/6.4,IF(B400=[1]data!$B$3,(O400*10)/4.8,IF(B400=[1]data!$B$4,(O400*10)/7.1,IF(B400=[1]data!$B$5,(O400*10)/5.2,"zvolte typ stavby"))))</f>
        <v>63.943661971830991</v>
      </c>
      <c r="Q400" s="22">
        <v>64130000</v>
      </c>
      <c r="R400" s="23"/>
      <c r="S400" s="17"/>
      <c r="T400" s="1" t="s">
        <v>493</v>
      </c>
    </row>
    <row r="401" spans="1:20" ht="105" x14ac:dyDescent="0.25">
      <c r="A401" s="16" t="s">
        <v>450</v>
      </c>
      <c r="B401" s="17" t="s">
        <v>434</v>
      </c>
      <c r="C401" s="18" t="s">
        <v>140</v>
      </c>
      <c r="D401" s="19">
        <v>1</v>
      </c>
      <c r="E401" s="19">
        <v>10</v>
      </c>
      <c r="F401" s="19">
        <v>5</v>
      </c>
      <c r="G401" s="19">
        <v>10</v>
      </c>
      <c r="H401" s="19">
        <v>6</v>
      </c>
      <c r="I401" s="19">
        <v>10</v>
      </c>
      <c r="J401" s="19">
        <v>4</v>
      </c>
      <c r="K401" s="19">
        <v>0</v>
      </c>
      <c r="L401" s="19">
        <v>10</v>
      </c>
      <c r="M401" s="19">
        <v>10</v>
      </c>
      <c r="N401" s="20">
        <v>2</v>
      </c>
      <c r="O401" s="20">
        <f>IF(B401=[1]data!$B$2,D401*0.7+E401*0.5+F401*0.2+G401*0.8+H401+I401*0.2+J401+K401*0.3+L401+M401*0.5+N401*0.2,IF(B401=[1]data!$B$3,D401*0.1+E401*0.4+F401*0.3+G401*0.1+H401+J401+K401*0.5+L401+M401*0.4,IF(B401=[1]data!$B$4,D401*0.6+E401*0.8+F401*0.7+G401+H401+J401+L401+N401,IF(B401=[1]data!$B$5,D401*0.7+E401*0.8+F401+I401*0.7+J401+L401,"zvolte typ stavby"))))</f>
        <v>44.1</v>
      </c>
      <c r="P401" s="21">
        <f>IF(B401=[1]data!$B$2,(O401*10)/6.4,IF(B401=[1]data!$B$3,(O401*10)/4.8,IF(B401=[1]data!$B$4,(O401*10)/7.1,IF(B401=[1]data!$B$5,(O401*10)/5.2,"zvolte typ stavby"))))</f>
        <v>62.112676056338032</v>
      </c>
      <c r="Q401" s="22">
        <v>4568349.92</v>
      </c>
      <c r="R401" s="23"/>
      <c r="S401" s="17"/>
      <c r="T401" s="1" t="s">
        <v>492</v>
      </c>
    </row>
    <row r="402" spans="1:20" ht="105" x14ac:dyDescent="0.25">
      <c r="A402" s="16" t="s">
        <v>451</v>
      </c>
      <c r="B402" s="17" t="s">
        <v>434</v>
      </c>
      <c r="C402" s="18" t="s">
        <v>140</v>
      </c>
      <c r="D402" s="19">
        <v>4</v>
      </c>
      <c r="E402" s="19">
        <v>10</v>
      </c>
      <c r="F402" s="19">
        <v>10</v>
      </c>
      <c r="G402" s="19">
        <v>10</v>
      </c>
      <c r="H402" s="19">
        <v>10</v>
      </c>
      <c r="I402" s="19">
        <v>0</v>
      </c>
      <c r="J402" s="19">
        <v>4</v>
      </c>
      <c r="K402" s="19">
        <v>0</v>
      </c>
      <c r="L402" s="19">
        <v>2</v>
      </c>
      <c r="M402" s="19">
        <v>0</v>
      </c>
      <c r="N402" s="20">
        <v>0</v>
      </c>
      <c r="O402" s="20">
        <f>IF(B402=[1]data!$B$2,D402*0.7+E402*0.5+F402*0.2+G402*0.8+H402+I402*0.2+J402+K402*0.3+L402+M402*0.5+N402*0.2,IF(B402=[1]data!$B$3,D402*0.1+E402*0.4+F402*0.3+G402*0.1+H402+J402+K402*0.5+L402+M402*0.4,IF(B402=[1]data!$B$4,D402*0.6+E402*0.8+F402*0.7+G402+H402+J402+L402+N402,IF(B402=[1]data!$B$5,D402*0.7+E402*0.8+F402+I402*0.7+J402+L402,"zvolte typ stavby"))))</f>
        <v>43.4</v>
      </c>
      <c r="P402" s="21">
        <f>IF(B402=[1]data!$B$2,(O402*10)/6.4,IF(B402=[1]data!$B$3,(O402*10)/4.8,IF(B402=[1]data!$B$4,(O402*10)/7.1,IF(B402=[1]data!$B$5,(O402*10)/5.2,"zvolte typ stavby"))))</f>
        <v>61.126760563380287</v>
      </c>
      <c r="Q402" s="22">
        <v>26620000</v>
      </c>
      <c r="R402" s="23"/>
      <c r="S402" s="17"/>
      <c r="T402" s="1" t="s">
        <v>484</v>
      </c>
    </row>
    <row r="403" spans="1:20" ht="105" x14ac:dyDescent="0.25">
      <c r="A403" s="43" t="s">
        <v>452</v>
      </c>
      <c r="B403" s="17" t="s">
        <v>434</v>
      </c>
      <c r="C403" s="18" t="s">
        <v>140</v>
      </c>
      <c r="D403" s="19">
        <v>3</v>
      </c>
      <c r="E403" s="19">
        <v>10</v>
      </c>
      <c r="F403" s="19">
        <v>7</v>
      </c>
      <c r="G403" s="19">
        <v>3</v>
      </c>
      <c r="H403" s="19">
        <v>6</v>
      </c>
      <c r="I403" s="19">
        <v>10</v>
      </c>
      <c r="J403" s="19">
        <v>7</v>
      </c>
      <c r="K403" s="19">
        <v>0</v>
      </c>
      <c r="L403" s="19">
        <v>10</v>
      </c>
      <c r="M403" s="19">
        <v>10</v>
      </c>
      <c r="N403" s="20">
        <v>2</v>
      </c>
      <c r="O403" s="20">
        <f>IF(B403=[1]data!$B$2,D403*0.7+E403*0.5+F403*0.2+G403*0.8+H403+I403*0.2+J403+K403*0.3+L403+M403*0.5+N403*0.2,IF(B403=[1]data!$B$3,D403*0.1+E403*0.4+F403*0.3+G403*0.1+H403+J403+K403*0.5+L403+M403*0.4,IF(B403=[1]data!$B$4,D403*0.6+E403*0.8+F403*0.7+G403+H403+J403+L403+N403,IF(B403=[1]data!$B$5,D403*0.7+E403*0.8+F403+I403*0.7+J403+L403,"zvolte typ stavby"))))</f>
        <v>42.7</v>
      </c>
      <c r="P403" s="21">
        <f>IF(B403=[1]data!$B$2,(O403*10)/6.4,IF(B403=[1]data!$B$3,(O403*10)/4.8,IF(B403=[1]data!$B$4,(O403*10)/7.1,IF(B403=[1]data!$B$5,(O403*10)/5.2,"zvolte typ stavby"))))</f>
        <v>60.140845070422536</v>
      </c>
      <c r="Q403" s="22" t="s">
        <v>453</v>
      </c>
      <c r="R403" s="23" t="s">
        <v>92</v>
      </c>
      <c r="S403" s="17" t="s">
        <v>454</v>
      </c>
      <c r="T403" s="1" t="s">
        <v>484</v>
      </c>
    </row>
    <row r="404" spans="1:20" ht="105" x14ac:dyDescent="0.25">
      <c r="A404" s="42" t="s">
        <v>455</v>
      </c>
      <c r="B404" s="17" t="s">
        <v>434</v>
      </c>
      <c r="C404" s="18" t="s">
        <v>140</v>
      </c>
      <c r="D404" s="19">
        <v>1</v>
      </c>
      <c r="E404" s="19">
        <v>0</v>
      </c>
      <c r="F404" s="19">
        <v>5</v>
      </c>
      <c r="G404" s="19">
        <v>10</v>
      </c>
      <c r="H404" s="19">
        <v>10</v>
      </c>
      <c r="I404" s="19">
        <v>0</v>
      </c>
      <c r="J404" s="19">
        <v>4</v>
      </c>
      <c r="K404" s="19">
        <v>0</v>
      </c>
      <c r="L404" s="19">
        <v>10</v>
      </c>
      <c r="M404" s="19">
        <v>0</v>
      </c>
      <c r="N404" s="20">
        <v>2</v>
      </c>
      <c r="O404" s="20">
        <f>IF(B404=[1]data!$B$2,D404*0.7+E404*0.5+F404*0.2+G404*0.8+H404+I404*0.2+J404+K404*0.3+L404+M404*0.5+N404*0.2,IF(B404=[1]data!$B$3,D404*0.1+E404*0.4+F404*0.3+G404*0.1+H404+J404+K404*0.5+L404+M404*0.4,IF(B404=[1]data!$B$4,D404*0.6+E404*0.8+F404*0.7+G404+H404+J404+L404+N404,IF(B404=[1]data!$B$5,D404*0.7+E404*0.8+F404+I404*0.7+J404+L404,"zvolte typ stavby"))))</f>
        <v>40.1</v>
      </c>
      <c r="P404" s="21">
        <f>IF(B404=[1]data!$B$2,(O404*10)/6.4,IF(B404=[1]data!$B$3,(O404*10)/4.8,IF(B404=[1]data!$B$4,(O404*10)/7.1,IF(B404=[1]data!$B$5,(O404*10)/5.2,"zvolte typ stavby"))))</f>
        <v>56.478873239436624</v>
      </c>
      <c r="Q404" s="22">
        <v>7612258.4199999999</v>
      </c>
      <c r="R404" s="23"/>
      <c r="S404" s="17"/>
      <c r="T404" s="1" t="s">
        <v>482</v>
      </c>
    </row>
    <row r="405" spans="1:20" ht="105" x14ac:dyDescent="0.25">
      <c r="A405" s="16" t="s">
        <v>456</v>
      </c>
      <c r="B405" s="28" t="s">
        <v>434</v>
      </c>
      <c r="C405" s="18" t="s">
        <v>140</v>
      </c>
      <c r="D405" s="19">
        <v>4</v>
      </c>
      <c r="E405" s="19">
        <v>10</v>
      </c>
      <c r="F405" s="19">
        <v>5</v>
      </c>
      <c r="G405" s="19">
        <v>10</v>
      </c>
      <c r="H405" s="19">
        <v>3</v>
      </c>
      <c r="I405" s="29">
        <v>0</v>
      </c>
      <c r="J405" s="19">
        <v>4</v>
      </c>
      <c r="K405" s="19">
        <v>0</v>
      </c>
      <c r="L405" s="29">
        <v>5</v>
      </c>
      <c r="M405" s="19">
        <v>0</v>
      </c>
      <c r="N405" s="20">
        <v>4</v>
      </c>
      <c r="O405" s="20">
        <f>IF(B405=[1]data!$B$2,D405*0.7+E405*0.5+F405*0.2+G405*0.8+H405+I405*0.2+J405+K405*0.3+L405+M405*0.5+N405*0.2,IF(B405=[1]data!$B$3,D405*0.1+E405*0.4+F405*0.3+G405*0.1+H405+J405+K405*0.5+L405+M405*0.4,IF(B405=[1]data!$B$4,D405*0.6+E405*0.8+F405*0.7+G405+H405+J405+L405+N405,IF(B405=[1]data!$B$5,D405*0.7+E405*0.8+F405+I405*0.7+J405+L405,"zvolte typ stavby"))))</f>
        <v>39.9</v>
      </c>
      <c r="P405" s="21">
        <f>IF(B405=[1]data!$B$2,(O405*10)/6.4,IF(B405=[1]data!$B$3,(O405*10)/4.8,IF(B405=[1]data!$B$4,(O405*10)/7.1,IF(B405=[1]data!$B$5,(O405*10)/5.2,"zvolte typ stavby"))))</f>
        <v>56.197183098591552</v>
      </c>
      <c r="Q405" s="22">
        <v>20000000</v>
      </c>
      <c r="R405" s="23"/>
      <c r="S405" s="17"/>
      <c r="T405" s="1" t="s">
        <v>488</v>
      </c>
    </row>
    <row r="406" spans="1:20" ht="105" x14ac:dyDescent="0.25">
      <c r="A406" s="16" t="s">
        <v>457</v>
      </c>
      <c r="B406" s="17" t="s">
        <v>434</v>
      </c>
      <c r="C406" s="18" t="s">
        <v>140</v>
      </c>
      <c r="D406" s="19">
        <v>1</v>
      </c>
      <c r="E406" s="19">
        <v>0</v>
      </c>
      <c r="F406" s="19">
        <v>10</v>
      </c>
      <c r="G406" s="19">
        <v>10</v>
      </c>
      <c r="H406" s="19">
        <v>10</v>
      </c>
      <c r="I406" s="19">
        <v>0</v>
      </c>
      <c r="J406" s="19">
        <v>4</v>
      </c>
      <c r="K406" s="19">
        <v>0</v>
      </c>
      <c r="L406" s="19">
        <v>8</v>
      </c>
      <c r="M406" s="19">
        <v>0</v>
      </c>
      <c r="N406" s="20">
        <v>0</v>
      </c>
      <c r="O406" s="20">
        <f>IF(B406=[1]data!$B$2,D406*0.7+E406*0.5+F406*0.2+G406*0.8+H406+I406*0.2+J406+K406*0.3+L406+M406*0.5+N406*0.2,IF(B406=[1]data!$B$3,D406*0.1+E406*0.4+F406*0.3+G406*0.1+H406+J406+K406*0.5+L406+M406*0.4,IF(B406=[1]data!$B$4,D406*0.6+E406*0.8+F406*0.7+G406+H406+J406+L406+N406,IF(B406=[1]data!$B$5,D406*0.7+E406*0.8+F406+I406*0.7+J406+L406,"zvolte typ stavby"))))</f>
        <v>39.6</v>
      </c>
      <c r="P406" s="21">
        <f>IF(B406=[1]data!$B$2,(O406*10)/6.4,IF(B406=[1]data!$B$3,(O406*10)/4.8,IF(B406=[1]data!$B$4,(O406*10)/7.1,IF(B406=[1]data!$B$5,(O406*10)/5.2,"zvolte typ stavby"))))</f>
        <v>55.774647887323944</v>
      </c>
      <c r="Q406" s="22">
        <v>657025.82999999996</v>
      </c>
      <c r="R406" s="23"/>
      <c r="S406" s="17"/>
      <c r="T406" s="1" t="s">
        <v>497</v>
      </c>
    </row>
    <row r="407" spans="1:20" ht="105" x14ac:dyDescent="0.25">
      <c r="A407" s="16" t="s">
        <v>458</v>
      </c>
      <c r="B407" s="17" t="s">
        <v>434</v>
      </c>
      <c r="C407" s="18" t="s">
        <v>140</v>
      </c>
      <c r="D407" s="19">
        <v>3</v>
      </c>
      <c r="E407" s="19">
        <v>10</v>
      </c>
      <c r="F407" s="19">
        <v>5</v>
      </c>
      <c r="G407" s="19">
        <v>10</v>
      </c>
      <c r="H407" s="19">
        <v>3</v>
      </c>
      <c r="I407" s="19">
        <v>0</v>
      </c>
      <c r="J407" s="19">
        <v>4</v>
      </c>
      <c r="K407" s="19">
        <v>0</v>
      </c>
      <c r="L407" s="19">
        <v>5</v>
      </c>
      <c r="M407" s="19">
        <v>0</v>
      </c>
      <c r="N407" s="20">
        <v>4</v>
      </c>
      <c r="O407" s="20">
        <f>IF(B407=[1]data!$B$2,D407*0.7+E407*0.5+F407*0.2+G407*0.8+H407+I407*0.2+J407+K407*0.3+L407+M407*0.5+N407*0.2,IF(B407=[1]data!$B$3,D407*0.1+E407*0.4+F407*0.3+G407*0.1+H407+J407+K407*0.5+L407+M407*0.4,IF(B407=[1]data!$B$4,D407*0.6+E407*0.8+F407*0.7+G407+H407+J407+L407+N407,IF(B407=[1]data!$B$5,D407*0.7+E407*0.8+F407+I407*0.7+J407+L407,"zvolte typ stavby"))))</f>
        <v>39.299999999999997</v>
      </c>
      <c r="P407" s="21">
        <f>IF(B407=[1]data!$B$2,(O407*10)/6.4,IF(B407=[1]data!$B$3,(O407*10)/4.8,IF(B407=[1]data!$B$4,(O407*10)/7.1,IF(B407=[1]data!$B$5,(O407*10)/5.2,"zvolte typ stavby"))))</f>
        <v>55.352112676056343</v>
      </c>
      <c r="Q407" s="22">
        <v>30250000</v>
      </c>
      <c r="R407" s="23"/>
      <c r="S407" s="17"/>
      <c r="T407" s="1" t="s">
        <v>482</v>
      </c>
    </row>
    <row r="408" spans="1:20" ht="105" x14ac:dyDescent="0.25">
      <c r="A408" s="16" t="s">
        <v>459</v>
      </c>
      <c r="B408" s="17" t="s">
        <v>434</v>
      </c>
      <c r="C408" s="18" t="s">
        <v>140</v>
      </c>
      <c r="D408" s="19">
        <v>1</v>
      </c>
      <c r="E408" s="19">
        <v>10</v>
      </c>
      <c r="F408" s="19">
        <v>5</v>
      </c>
      <c r="G408" s="19">
        <v>10</v>
      </c>
      <c r="H408" s="19">
        <v>10</v>
      </c>
      <c r="I408" s="19">
        <v>0</v>
      </c>
      <c r="J408" s="19">
        <v>2</v>
      </c>
      <c r="K408" s="19">
        <v>0</v>
      </c>
      <c r="L408" s="19">
        <v>5</v>
      </c>
      <c r="M408" s="19">
        <v>0</v>
      </c>
      <c r="N408" s="20">
        <v>0</v>
      </c>
      <c r="O408" s="20">
        <f>IF(B408=[1]data!$B$2,D408*0.7+E408*0.5+F408*0.2+G408*0.8+H408+I408*0.2+J408+K408*0.3+L408+M408*0.5+N408*0.2,IF(B408=[1]data!$B$3,D408*0.1+E408*0.4+F408*0.3+G408*0.1+H408+J408+K408*0.5+L408+M408*0.4,IF(B408=[1]data!$B$4,D408*0.6+E408*0.8+F408*0.7+G408+H408+J408+L408+N408,IF(B408=[1]data!$B$5,D408*0.7+E408*0.8+F408+I408*0.7+J408+L408,"zvolte typ stavby"))))</f>
        <v>39.1</v>
      </c>
      <c r="P408" s="21">
        <f>IF(B408=[1]data!$B$2,(O408*10)/6.4,IF(B408=[1]data!$B$3,(O408*10)/4.8,IF(B408=[1]data!$B$4,(O408*10)/7.1,IF(B408=[1]data!$B$5,(O408*10)/5.2,"zvolte typ stavby"))))</f>
        <v>55.070422535211272</v>
      </c>
      <c r="Q408" s="22">
        <v>3425122</v>
      </c>
      <c r="R408" s="23"/>
      <c r="S408" s="17"/>
      <c r="T408" s="1" t="s">
        <v>488</v>
      </c>
    </row>
    <row r="409" spans="1:20" ht="105" x14ac:dyDescent="0.25">
      <c r="A409" s="16" t="s">
        <v>460</v>
      </c>
      <c r="B409" s="17" t="s">
        <v>434</v>
      </c>
      <c r="C409" s="18" t="s">
        <v>140</v>
      </c>
      <c r="D409" s="19">
        <v>1</v>
      </c>
      <c r="E409" s="19">
        <v>10</v>
      </c>
      <c r="F409" s="19">
        <v>5</v>
      </c>
      <c r="G409" s="19">
        <v>6</v>
      </c>
      <c r="H409" s="19">
        <v>2</v>
      </c>
      <c r="I409" s="19">
        <v>0</v>
      </c>
      <c r="J409" s="19">
        <v>10</v>
      </c>
      <c r="K409" s="19">
        <v>0</v>
      </c>
      <c r="L409" s="19">
        <v>5</v>
      </c>
      <c r="M409" s="19">
        <v>0</v>
      </c>
      <c r="N409" s="20">
        <v>4</v>
      </c>
      <c r="O409" s="20">
        <f>IF(B409=[1]data!$B$2,D409*0.7+E409*0.5+F409*0.2+G409*0.8+H409+I409*0.2+J409+K409*0.3+L409+M409*0.5+N409*0.2,IF(B409=[1]data!$B$3,D409*0.1+E409*0.4+F409*0.3+G409*0.1+H409+J409+K409*0.5+L409+M409*0.4,IF(B409=[1]data!$B$4,D409*0.6+E409*0.8+F409*0.7+G409+H409+J409+L409+N409,IF(B409=[1]data!$B$5,D409*0.7+E409*0.8+F409+I409*0.7+J409+L409,"zvolte typ stavby"))))</f>
        <v>39.1</v>
      </c>
      <c r="P409" s="21">
        <f>IF(B409=[1]data!$B$2,(O409*10)/6.4,IF(B409=[1]data!$B$3,(O409*10)/4.8,IF(B409=[1]data!$B$4,(O409*10)/7.1,IF(B409=[1]data!$B$5,(O409*10)/5.2,"zvolte typ stavby"))))</f>
        <v>55.070422535211272</v>
      </c>
      <c r="Q409" s="22">
        <v>4875100</v>
      </c>
      <c r="R409" s="23"/>
      <c r="S409" s="17"/>
      <c r="T409" s="1" t="s">
        <v>505</v>
      </c>
    </row>
    <row r="410" spans="1:20" ht="105" x14ac:dyDescent="0.25">
      <c r="A410" s="16" t="s">
        <v>461</v>
      </c>
      <c r="B410" s="17" t="s">
        <v>434</v>
      </c>
      <c r="C410" s="18" t="s">
        <v>140</v>
      </c>
      <c r="D410" s="19">
        <v>5</v>
      </c>
      <c r="E410" s="19">
        <v>0</v>
      </c>
      <c r="F410" s="19">
        <v>10</v>
      </c>
      <c r="G410" s="19">
        <v>10</v>
      </c>
      <c r="H410" s="19">
        <v>2</v>
      </c>
      <c r="I410" s="19">
        <v>0</v>
      </c>
      <c r="J410" s="19">
        <v>2</v>
      </c>
      <c r="K410" s="19">
        <v>0</v>
      </c>
      <c r="L410" s="19">
        <v>5</v>
      </c>
      <c r="M410" s="19">
        <v>0</v>
      </c>
      <c r="N410" s="20">
        <v>10</v>
      </c>
      <c r="O410" s="20">
        <f>IF(B410=[1]data!$B$2,D410*0.7+E410*0.5+F410*0.2+G410*0.8+H410+I410*0.2+J410+K410*0.3+L410+M410*0.5+N410*0.2,IF(B410=[1]data!$B$3,D410*0.1+E410*0.4+F410*0.3+G410*0.1+H410+J410+K410*0.5+L410+M410*0.4,IF(B410=[1]data!$B$4,D410*0.6+E410*0.8+F410*0.7+G410+H410+J410+L410+N410,IF(B410=[1]data!$B$5,D410*0.7+E410*0.8+F410+I410*0.7+J410+L410,"zvolte typ stavby"))))</f>
        <v>39</v>
      </c>
      <c r="P410" s="21">
        <f>IF(B410=[1]data!$B$2,(O410*10)/6.4,IF(B410=[1]data!$B$3,(O410*10)/4.8,IF(B410=[1]data!$B$4,(O410*10)/7.1,IF(B410=[1]data!$B$5,(O410*10)/5.2,"zvolte typ stavby"))))</f>
        <v>54.929577464788736</v>
      </c>
      <c r="Q410" s="22">
        <v>8000000</v>
      </c>
      <c r="R410" s="23"/>
      <c r="S410" s="17"/>
      <c r="T410" s="1" t="s">
        <v>493</v>
      </c>
    </row>
    <row r="411" spans="1:20" ht="105" x14ac:dyDescent="0.25">
      <c r="A411" s="43" t="s">
        <v>462</v>
      </c>
      <c r="B411" s="17" t="s">
        <v>434</v>
      </c>
      <c r="C411" s="18" t="s">
        <v>140</v>
      </c>
      <c r="D411" s="19">
        <v>2</v>
      </c>
      <c r="E411" s="19">
        <v>7</v>
      </c>
      <c r="F411" s="19">
        <v>8</v>
      </c>
      <c r="G411" s="19">
        <v>10</v>
      </c>
      <c r="H411" s="19">
        <v>10</v>
      </c>
      <c r="I411" s="19">
        <v>0</v>
      </c>
      <c r="J411" s="19">
        <v>4</v>
      </c>
      <c r="K411" s="19">
        <v>0</v>
      </c>
      <c r="L411" s="19">
        <v>2</v>
      </c>
      <c r="M411" s="19">
        <v>0</v>
      </c>
      <c r="N411" s="20">
        <v>0</v>
      </c>
      <c r="O411" s="20">
        <f>IF(B411=[1]data!$B$2,D411*0.7+E411*0.5+F411*0.2+G411*0.8+H411+I411*0.2+J411+K411*0.3+L411+M411*0.5+N411*0.2,IF(B411=[1]data!$B$3,D411*0.1+E411*0.4+F411*0.3+G411*0.1+H411+J411+K411*0.5+L411+M411*0.4,IF(B411=[1]data!$B$4,D411*0.6+E411*0.8+F411*0.7+G411+H411+J411+L411+N411,IF(B411=[1]data!$B$5,D411*0.7+E411*0.8+F411+I411*0.7+J411+L411,"zvolte typ stavby"))))</f>
        <v>38.4</v>
      </c>
      <c r="P411" s="21">
        <f>IF(B411=[1]data!$B$2,(O411*10)/6.4,IF(B411=[1]data!$B$3,(O411*10)/4.8,IF(B411=[1]data!$B$4,(O411*10)/7.1,IF(B411=[1]data!$B$5,(O411*10)/5.2,"zvolte typ stavby"))))</f>
        <v>54.084507042253527</v>
      </c>
      <c r="Q411" s="22">
        <v>15000000</v>
      </c>
      <c r="R411" s="23"/>
      <c r="S411" s="17"/>
      <c r="T411" s="1" t="s">
        <v>493</v>
      </c>
    </row>
    <row r="412" spans="1:20" ht="105" x14ac:dyDescent="0.25">
      <c r="A412" s="16" t="s">
        <v>463</v>
      </c>
      <c r="B412" s="17" t="s">
        <v>434</v>
      </c>
      <c r="C412" s="18" t="s">
        <v>140</v>
      </c>
      <c r="D412" s="19">
        <v>3</v>
      </c>
      <c r="E412" s="19">
        <v>10</v>
      </c>
      <c r="F412" s="19">
        <v>5</v>
      </c>
      <c r="G412" s="19">
        <v>10</v>
      </c>
      <c r="H412" s="19">
        <v>3</v>
      </c>
      <c r="I412" s="19">
        <v>0</v>
      </c>
      <c r="J412" s="19">
        <v>7</v>
      </c>
      <c r="K412" s="19">
        <v>0</v>
      </c>
      <c r="L412" s="19">
        <v>5</v>
      </c>
      <c r="M412" s="19">
        <v>0</v>
      </c>
      <c r="N412" s="20">
        <v>0</v>
      </c>
      <c r="O412" s="20">
        <f>IF(B412=[1]data!$B$2,D412*0.7+E412*0.5+F412*0.2+G412*0.8+H412+I412*0.2+J412+K412*0.3+L412+M412*0.5+N412*0.2,IF(B412=[1]data!$B$3,D412*0.1+E412*0.4+F412*0.3+G412*0.1+H412+J412+K412*0.5+L412+M412*0.4,IF(B412=[1]data!$B$4,D412*0.6+E412*0.8+F412*0.7+G412+H412+J412+L412+N412,IF(B412=[1]data!$B$5,D412*0.7+E412*0.8+F412+I412*0.7+J412+L412,"zvolte typ stavby"))))</f>
        <v>38.299999999999997</v>
      </c>
      <c r="P412" s="21">
        <f>IF(B412=[1]data!$B$2,(O412*10)/6.4,IF(B412=[1]data!$B$3,(O412*10)/4.8,IF(B412=[1]data!$B$4,(O412*10)/7.1,IF(B412=[1]data!$B$5,(O412*10)/5.2,"zvolte typ stavby"))))</f>
        <v>53.943661971830991</v>
      </c>
      <c r="Q412" s="22">
        <v>15000000</v>
      </c>
      <c r="R412" s="23"/>
      <c r="S412" s="17"/>
      <c r="T412" s="1" t="s">
        <v>486</v>
      </c>
    </row>
    <row r="413" spans="1:20" ht="105" x14ac:dyDescent="0.25">
      <c r="A413" s="16" t="s">
        <v>464</v>
      </c>
      <c r="B413" s="17" t="s">
        <v>434</v>
      </c>
      <c r="C413" s="18" t="s">
        <v>140</v>
      </c>
      <c r="D413" s="19">
        <v>4</v>
      </c>
      <c r="E413" s="19">
        <v>10</v>
      </c>
      <c r="F413" s="19">
        <v>10</v>
      </c>
      <c r="G413" s="19">
        <v>10</v>
      </c>
      <c r="H413" s="19">
        <v>3</v>
      </c>
      <c r="I413" s="19">
        <v>0</v>
      </c>
      <c r="J413" s="19">
        <v>4</v>
      </c>
      <c r="K413" s="19">
        <v>0</v>
      </c>
      <c r="L413" s="19">
        <v>2</v>
      </c>
      <c r="M413" s="19">
        <v>0</v>
      </c>
      <c r="N413" s="20">
        <v>0</v>
      </c>
      <c r="O413" s="20">
        <f>IF(B413=[1]data!$B$2,D413*0.7+E413*0.5+F413*0.2+G413*0.8+H413+I413*0.2+J413+K413*0.3+L413+M413*0.5+N413*0.2,IF(B413=[1]data!$B$3,D413*0.1+E413*0.4+F413*0.3+G413*0.1+H413+J413+K413*0.5+L413+M413*0.4,IF(B413=[1]data!$B$4,D413*0.6+E413*0.8+F413*0.7+G413+H413+J413+L413+N413,IF(B413=[1]data!$B$5,D413*0.7+E413*0.8+F413+I413*0.7+J413+L413,"zvolte typ stavby"))))</f>
        <v>36.4</v>
      </c>
      <c r="P413" s="21">
        <f>IF(B413=[1]data!$B$2,(O413*10)/6.4,IF(B413=[1]data!$B$3,(O413*10)/4.8,IF(B413=[1]data!$B$4,(O413*10)/7.1,IF(B413=[1]data!$B$5,(O413*10)/5.2,"zvolte typ stavby"))))</f>
        <v>51.267605633802816</v>
      </c>
      <c r="Q413" s="22">
        <v>7810550</v>
      </c>
      <c r="R413" s="23"/>
      <c r="S413" s="17"/>
      <c r="T413" s="1" t="s">
        <v>482</v>
      </c>
    </row>
    <row r="414" spans="1:20" ht="105" x14ac:dyDescent="0.25">
      <c r="A414" s="43" t="s">
        <v>465</v>
      </c>
      <c r="B414" s="17" t="s">
        <v>434</v>
      </c>
      <c r="C414" s="18" t="s">
        <v>140</v>
      </c>
      <c r="D414" s="19">
        <v>1</v>
      </c>
      <c r="E414" s="19">
        <v>10</v>
      </c>
      <c r="F414" s="19">
        <v>9</v>
      </c>
      <c r="G414" s="19">
        <v>6</v>
      </c>
      <c r="H414" s="19">
        <v>6</v>
      </c>
      <c r="I414" s="19">
        <v>0</v>
      </c>
      <c r="J414" s="19">
        <v>4</v>
      </c>
      <c r="K414" s="19">
        <v>0</v>
      </c>
      <c r="L414" s="19">
        <v>5</v>
      </c>
      <c r="M414" s="19">
        <v>10</v>
      </c>
      <c r="N414" s="20">
        <v>0</v>
      </c>
      <c r="O414" s="20">
        <f>IF(B414=[1]data!$B$2,D414*0.7+E414*0.5+F414*0.2+G414*0.8+H414+I414*0.2+J414+K414*0.3+L414+M414*0.5+N414*0.2,IF(B414=[1]data!$B$3,D414*0.1+E414*0.4+F414*0.3+G414*0.1+H414+J414+K414*0.5+L414+M414*0.4,IF(B414=[1]data!$B$4,D414*0.6+E414*0.8+F414*0.7+G414+H414+J414+L414+N414,IF(B414=[1]data!$B$5,D414*0.7+E414*0.8+F414+I414*0.7+J414+L414,"zvolte typ stavby"))))</f>
        <v>35.9</v>
      </c>
      <c r="P414" s="21">
        <f>IF(B414=[1]data!$B$2,(O414*10)/6.4,IF(B414=[1]data!$B$3,(O414*10)/4.8,IF(B414=[1]data!$B$4,(O414*10)/7.1,IF(B414=[1]data!$B$5,(O414*10)/5.2,"zvolte typ stavby"))))</f>
        <v>50.563380281690144</v>
      </c>
      <c r="Q414" s="22">
        <v>7000000</v>
      </c>
      <c r="R414" s="23"/>
      <c r="S414" s="17"/>
      <c r="T414" s="1" t="s">
        <v>521</v>
      </c>
    </row>
    <row r="415" spans="1:20" ht="105" x14ac:dyDescent="0.25">
      <c r="A415" s="43" t="s">
        <v>466</v>
      </c>
      <c r="B415" s="17" t="s">
        <v>434</v>
      </c>
      <c r="C415" s="18" t="s">
        <v>140</v>
      </c>
      <c r="D415" s="19">
        <v>1</v>
      </c>
      <c r="E415" s="19">
        <v>1</v>
      </c>
      <c r="F415" s="19">
        <v>9</v>
      </c>
      <c r="G415" s="19">
        <v>6</v>
      </c>
      <c r="H415" s="19">
        <v>6</v>
      </c>
      <c r="I415" s="19">
        <v>0</v>
      </c>
      <c r="J415" s="19">
        <v>4</v>
      </c>
      <c r="K415" s="19">
        <v>0</v>
      </c>
      <c r="L415" s="19">
        <v>10</v>
      </c>
      <c r="M415" s="19">
        <v>0</v>
      </c>
      <c r="N415" s="20">
        <v>0</v>
      </c>
      <c r="O415" s="20">
        <f>IF(B415=[1]data!$B$2,D415*0.7+E415*0.5+F415*0.2+G415*0.8+H415+I415*0.2+J415+K415*0.3+L415+M415*0.5+N415*0.2,IF(B415=[1]data!$B$3,D415*0.1+E415*0.4+F415*0.3+G415*0.1+H415+J415+K415*0.5+L415+M415*0.4,IF(B415=[1]data!$B$4,D415*0.6+E415*0.8+F415*0.7+G415+H415+J415+L415+N415,IF(B415=[1]data!$B$5,D415*0.7+E415*0.8+F415+I415*0.7+J415+L415,"zvolte typ stavby"))))</f>
        <v>33.700000000000003</v>
      </c>
      <c r="P415" s="21">
        <f>IF(B415=[1]data!$B$2,(O415*10)/6.4,IF(B415=[1]data!$B$3,(O415*10)/4.8,IF(B415=[1]data!$B$4,(O415*10)/7.1,IF(B415=[1]data!$B$5,(O415*10)/5.2,"zvolte typ stavby"))))</f>
        <v>47.464788732394368</v>
      </c>
      <c r="Q415" s="22">
        <v>1500000</v>
      </c>
      <c r="R415" s="23"/>
      <c r="S415" s="17"/>
      <c r="T415" s="1" t="s">
        <v>491</v>
      </c>
    </row>
    <row r="416" spans="1:20" ht="105" x14ac:dyDescent="0.25">
      <c r="A416" s="16" t="s">
        <v>467</v>
      </c>
      <c r="B416" s="28" t="s">
        <v>434</v>
      </c>
      <c r="C416" s="18" t="s">
        <v>140</v>
      </c>
      <c r="D416" s="19">
        <v>5</v>
      </c>
      <c r="E416" s="19">
        <v>10</v>
      </c>
      <c r="F416" s="19">
        <v>5</v>
      </c>
      <c r="G416" s="19">
        <v>3</v>
      </c>
      <c r="H416" s="19">
        <v>3</v>
      </c>
      <c r="I416" s="29">
        <v>0</v>
      </c>
      <c r="J416" s="19">
        <v>7</v>
      </c>
      <c r="K416" s="19">
        <v>0</v>
      </c>
      <c r="L416" s="29">
        <v>2</v>
      </c>
      <c r="M416" s="19">
        <v>0</v>
      </c>
      <c r="N416" s="20">
        <v>4</v>
      </c>
      <c r="O416" s="20">
        <f>IF(B416=[1]data!$B$2,D416*0.7+E416*0.5+F416*0.2+G416*0.8+H416+I416*0.2+J416+K416*0.3+L416+M416*0.5+N416*0.2,IF(B416=[1]data!$B$3,D416*0.1+E416*0.4+F416*0.3+G416*0.1+H416+J416+K416*0.5+L416+M416*0.4,IF(B416=[1]data!$B$4,D416*0.6+E416*0.8+F416*0.7+G416+H416+J416+L416+N416,IF(B416=[1]data!$B$5,D416*0.7+E416*0.8+F416+I416*0.7+J416+L416,"zvolte typ stavby"))))</f>
        <v>33.5</v>
      </c>
      <c r="P416" s="21">
        <f>IF(B416=[1]data!$B$2,(O416*10)/6.4,IF(B416=[1]data!$B$3,(O416*10)/4.8,IF(B416=[1]data!$B$4,(O416*10)/7.1,IF(B416=[1]data!$B$5,(O416*10)/5.2,"zvolte typ stavby"))))</f>
        <v>47.183098591549296</v>
      </c>
      <c r="Q416" s="22">
        <v>25000000</v>
      </c>
      <c r="R416" s="23"/>
      <c r="S416" s="17"/>
      <c r="T416" s="1" t="s">
        <v>493</v>
      </c>
    </row>
    <row r="417" spans="1:20" ht="105" x14ac:dyDescent="0.25">
      <c r="A417" s="16" t="s">
        <v>468</v>
      </c>
      <c r="B417" s="17" t="s">
        <v>434</v>
      </c>
      <c r="C417" s="18" t="s">
        <v>140</v>
      </c>
      <c r="D417" s="19">
        <v>3</v>
      </c>
      <c r="E417" s="19">
        <v>10</v>
      </c>
      <c r="F417" s="19">
        <v>10</v>
      </c>
      <c r="G417" s="19">
        <v>6</v>
      </c>
      <c r="H417" s="19">
        <v>6</v>
      </c>
      <c r="I417" s="19">
        <v>0</v>
      </c>
      <c r="J417" s="19">
        <v>2</v>
      </c>
      <c r="K417" s="19">
        <v>0</v>
      </c>
      <c r="L417" s="19">
        <v>2</v>
      </c>
      <c r="M417" s="19">
        <v>0</v>
      </c>
      <c r="N417" s="20">
        <v>0</v>
      </c>
      <c r="O417" s="20">
        <f>IF(B417=[1]data!$B$2,D417*0.7+E417*0.5+F417*0.2+G417*0.8+H417+I417*0.2+J417+K417*0.3+L417+M417*0.5+N417*0.2,IF(B417=[1]data!$B$3,D417*0.1+E417*0.4+F417*0.3+G417*0.1+H417+J417+K417*0.5+L417+M417*0.4,IF(B417=[1]data!$B$4,D417*0.6+E417*0.8+F417*0.7+G417+H417+J417+L417+N417,IF(B417=[1]data!$B$5,D417*0.7+E417*0.8+F417+I417*0.7+J417+L417,"zvolte typ stavby"))))</f>
        <v>32.799999999999997</v>
      </c>
      <c r="P417" s="21">
        <f>IF(B417=[1]data!$B$2,(O417*10)/6.4,IF(B417=[1]data!$B$3,(O417*10)/4.8,IF(B417=[1]data!$B$4,(O417*10)/7.1,IF(B417=[1]data!$B$5,(O417*10)/5.2,"zvolte typ stavby"))))</f>
        <v>46.197183098591552</v>
      </c>
      <c r="Q417" s="22">
        <v>25000000</v>
      </c>
      <c r="R417" s="23"/>
      <c r="S417" s="17"/>
      <c r="T417" s="1" t="s">
        <v>488</v>
      </c>
    </row>
    <row r="418" spans="1:20" ht="105" x14ac:dyDescent="0.25">
      <c r="A418" s="16" t="s">
        <v>469</v>
      </c>
      <c r="B418" s="17" t="s">
        <v>434</v>
      </c>
      <c r="C418" s="18" t="s">
        <v>140</v>
      </c>
      <c r="D418" s="19">
        <v>2</v>
      </c>
      <c r="E418" s="19">
        <v>10</v>
      </c>
      <c r="F418" s="19">
        <v>5</v>
      </c>
      <c r="G418" s="19">
        <v>6</v>
      </c>
      <c r="H418" s="19">
        <v>10</v>
      </c>
      <c r="I418" s="19">
        <v>0</v>
      </c>
      <c r="J418" s="19">
        <v>2</v>
      </c>
      <c r="K418" s="19">
        <v>0</v>
      </c>
      <c r="L418" s="19">
        <v>2</v>
      </c>
      <c r="M418" s="19">
        <v>0</v>
      </c>
      <c r="N418" s="20">
        <v>0</v>
      </c>
      <c r="O418" s="20">
        <f>IF(B418=[1]data!$B$2,D418*0.7+E418*0.5+F418*0.2+G418*0.8+H418+I418*0.2+J418+K418*0.3+L418+M418*0.5+N418*0.2,IF(B418=[1]data!$B$3,D418*0.1+E418*0.4+F418*0.3+G418*0.1+H418+J418+K418*0.5+L418+M418*0.4,IF(B418=[1]data!$B$4,D418*0.6+E418*0.8+F418*0.7+G418+H418+J418+L418+N418,IF(B418=[1]data!$B$5,D418*0.7+E418*0.8+F418+I418*0.7+J418+L418,"zvolte typ stavby"))))</f>
        <v>32.700000000000003</v>
      </c>
      <c r="P418" s="21">
        <f>IF(B418=[1]data!$B$2,(O418*10)/6.4,IF(B418=[1]data!$B$3,(O418*10)/4.8,IF(B418=[1]data!$B$4,(O418*10)/7.1,IF(B418=[1]data!$B$5,(O418*10)/5.2,"zvolte typ stavby"))))</f>
        <v>46.056338028169016</v>
      </c>
      <c r="Q418" s="22">
        <v>10497068</v>
      </c>
      <c r="R418" s="23"/>
      <c r="S418" s="17"/>
      <c r="T418" s="1" t="s">
        <v>512</v>
      </c>
    </row>
    <row r="419" spans="1:20" ht="105" x14ac:dyDescent="0.25">
      <c r="A419" s="16" t="s">
        <v>470</v>
      </c>
      <c r="B419" s="17" t="s">
        <v>434</v>
      </c>
      <c r="C419" s="18" t="s">
        <v>140</v>
      </c>
      <c r="D419" s="19">
        <v>3</v>
      </c>
      <c r="E419" s="19">
        <v>10</v>
      </c>
      <c r="F419" s="19">
        <v>10</v>
      </c>
      <c r="G419" s="19">
        <v>3</v>
      </c>
      <c r="H419" s="19">
        <v>3</v>
      </c>
      <c r="I419" s="19">
        <v>0</v>
      </c>
      <c r="J419" s="19">
        <v>7</v>
      </c>
      <c r="K419" s="19">
        <v>0</v>
      </c>
      <c r="L419" s="19">
        <v>2</v>
      </c>
      <c r="M419" s="19">
        <v>0</v>
      </c>
      <c r="N419" s="20">
        <v>0</v>
      </c>
      <c r="O419" s="20">
        <f>IF(B419=[1]data!$B$2,D419*0.7+E419*0.5+F419*0.2+G419*0.8+H419+I419*0.2+J419+K419*0.3+L419+M419*0.5+N419*0.2,IF(B419=[1]data!$B$3,D419*0.1+E419*0.4+F419*0.3+G419*0.1+H419+J419+K419*0.5+L419+M419*0.4,IF(B419=[1]data!$B$4,D419*0.6+E419*0.8+F419*0.7+G419+H419+J419+L419+N419,IF(B419=[1]data!$B$5,D419*0.7+E419*0.8+F419+I419*0.7+J419+L419,"zvolte typ stavby"))))</f>
        <v>31.8</v>
      </c>
      <c r="P419" s="21">
        <f>IF(B419=[1]data!$B$2,(O419*10)/6.4,IF(B419=[1]data!$B$3,(O419*10)/4.8,IF(B419=[1]data!$B$4,(O419*10)/7.1,IF(B419=[1]data!$B$5,(O419*10)/5.2,"zvolte typ stavby"))))</f>
        <v>44.7887323943662</v>
      </c>
      <c r="Q419" s="22">
        <v>5710958</v>
      </c>
      <c r="R419" s="23"/>
      <c r="S419" s="17"/>
      <c r="T419" s="1" t="s">
        <v>498</v>
      </c>
    </row>
    <row r="420" spans="1:20" ht="105" x14ac:dyDescent="0.25">
      <c r="A420" s="16" t="s">
        <v>471</v>
      </c>
      <c r="B420" s="17" t="s">
        <v>434</v>
      </c>
      <c r="C420" s="18" t="s">
        <v>140</v>
      </c>
      <c r="D420" s="19">
        <v>3</v>
      </c>
      <c r="E420" s="19">
        <v>0</v>
      </c>
      <c r="F420" s="19">
        <v>7</v>
      </c>
      <c r="G420" s="19">
        <v>3</v>
      </c>
      <c r="H420" s="19">
        <v>2</v>
      </c>
      <c r="I420" s="19">
        <v>10</v>
      </c>
      <c r="J420" s="19">
        <v>7</v>
      </c>
      <c r="K420" s="19">
        <v>0</v>
      </c>
      <c r="L420" s="19">
        <v>10</v>
      </c>
      <c r="M420" s="19">
        <v>10</v>
      </c>
      <c r="N420" s="20">
        <v>2</v>
      </c>
      <c r="O420" s="20">
        <f>IF(B420=[1]data!$B$2,D420*0.7+E420*0.5+F420*0.2+G420*0.8+H420+I420*0.2+J420+K420*0.3+L420+M420*0.5+N420*0.2,IF(B420=[1]data!$B$3,D420*0.1+E420*0.4+F420*0.3+G420*0.1+H420+J420+K420*0.5+L420+M420*0.4,IF(B420=[1]data!$B$4,D420*0.6+E420*0.8+F420*0.7+G420+H420+J420+L420+N420,IF(B420=[1]data!$B$5,D420*0.7+E420*0.8+F420+I420*0.7+J420+L420,"zvolte typ stavby"))))</f>
        <v>30.7</v>
      </c>
      <c r="P420" s="21">
        <f>IF(B420=[1]data!$B$2,(O420*10)/6.4,IF(B420=[1]data!$B$3,(O420*10)/4.8,IF(B420=[1]data!$B$4,(O420*10)/7.1,IF(B420=[1]data!$B$5,(O420*10)/5.2,"zvolte typ stavby"))))</f>
        <v>43.239436619718312</v>
      </c>
      <c r="Q420" s="22">
        <v>4000000</v>
      </c>
      <c r="R420" s="23"/>
      <c r="S420" s="17"/>
      <c r="T420" s="1" t="s">
        <v>484</v>
      </c>
    </row>
    <row r="421" spans="1:20" ht="105" x14ac:dyDescent="0.25">
      <c r="A421" s="16" t="s">
        <v>472</v>
      </c>
      <c r="B421" s="17" t="s">
        <v>434</v>
      </c>
      <c r="C421" s="18" t="s">
        <v>140</v>
      </c>
      <c r="D421" s="19">
        <v>3</v>
      </c>
      <c r="E421" s="19">
        <v>0</v>
      </c>
      <c r="F421" s="19">
        <v>5</v>
      </c>
      <c r="G421" s="19">
        <v>10</v>
      </c>
      <c r="H421" s="19">
        <v>6</v>
      </c>
      <c r="I421" s="19">
        <v>0</v>
      </c>
      <c r="J421" s="19">
        <v>2</v>
      </c>
      <c r="K421" s="19">
        <v>0</v>
      </c>
      <c r="L421" s="19">
        <v>5</v>
      </c>
      <c r="M421" s="19">
        <v>0</v>
      </c>
      <c r="N421" s="20">
        <v>2</v>
      </c>
      <c r="O421" s="20">
        <f>IF(B421=[1]data!$B$2,D421*0.7+E421*0.5+F421*0.2+G421*0.8+H421+I421*0.2+J421+K421*0.3+L421+M421*0.5+N421*0.2,IF(B421=[1]data!$B$3,D421*0.1+E421*0.4+F421*0.3+G421*0.1+H421+J421+K421*0.5+L421+M421*0.4,IF(B421=[1]data!$B$4,D421*0.6+E421*0.8+F421*0.7+G421+H421+J421+L421+N421,IF(B421=[1]data!$B$5,D421*0.7+E421*0.8+F421+I421*0.7+J421+L421,"zvolte typ stavby"))))</f>
        <v>30.3</v>
      </c>
      <c r="P421" s="21">
        <f>IF(B421=[1]data!$B$2,(O421*10)/6.4,IF(B421=[1]data!$B$3,(O421*10)/4.8,IF(B421=[1]data!$B$4,(O421*10)/7.1,IF(B421=[1]data!$B$5,(O421*10)/5.2,"zvolte typ stavby"))))</f>
        <v>42.676056338028168</v>
      </c>
      <c r="Q421" s="22">
        <v>6000000</v>
      </c>
      <c r="R421" s="23"/>
      <c r="S421" s="17"/>
      <c r="T421" s="1" t="s">
        <v>484</v>
      </c>
    </row>
    <row r="422" spans="1:20" ht="105" x14ac:dyDescent="0.25">
      <c r="A422" s="16" t="s">
        <v>473</v>
      </c>
      <c r="B422" s="17" t="s">
        <v>434</v>
      </c>
      <c r="C422" s="18" t="s">
        <v>140</v>
      </c>
      <c r="D422" s="19">
        <v>3</v>
      </c>
      <c r="E422" s="19">
        <v>10</v>
      </c>
      <c r="F422" s="19">
        <v>5</v>
      </c>
      <c r="G422" s="19">
        <v>3</v>
      </c>
      <c r="H422" s="19">
        <v>3</v>
      </c>
      <c r="I422" s="19">
        <v>0</v>
      </c>
      <c r="J422" s="19">
        <v>2</v>
      </c>
      <c r="K422" s="19">
        <v>0</v>
      </c>
      <c r="L422" s="19">
        <v>2</v>
      </c>
      <c r="M422" s="19">
        <v>0</v>
      </c>
      <c r="N422" s="20">
        <v>2</v>
      </c>
      <c r="O422" s="20">
        <f>IF(B422=[1]data!$B$2,D422*0.7+E422*0.5+F422*0.2+G422*0.8+H422+I422*0.2+J422+K422*0.3+L422+M422*0.5+N422*0.2,IF(B422=[1]data!$B$3,D422*0.1+E422*0.4+F422*0.3+G422*0.1+H422+J422+K422*0.5+L422+M422*0.4,IF(B422=[1]data!$B$4,D422*0.6+E422*0.8+F422*0.7+G422+H422+J422+L422+N422,IF(B422=[1]data!$B$5,D422*0.7+E422*0.8+F422+I422*0.7+J422+L422,"zvolte typ stavby"))))</f>
        <v>25.3</v>
      </c>
      <c r="P422" s="21">
        <f>IF(B422=[1]data!$B$2,(O422*10)/6.4,IF(B422=[1]data!$B$3,(O422*10)/4.8,IF(B422=[1]data!$B$4,(O422*10)/7.1,IF(B422=[1]data!$B$5,(O422*10)/5.2,"zvolte typ stavby"))))</f>
        <v>35.633802816901408</v>
      </c>
      <c r="Q422" s="22">
        <v>12000000</v>
      </c>
      <c r="R422" s="23"/>
      <c r="S422" s="17"/>
      <c r="T422" s="1" t="s">
        <v>480</v>
      </c>
    </row>
    <row r="423" spans="1:20" ht="105" x14ac:dyDescent="0.25">
      <c r="A423" s="43" t="s">
        <v>474</v>
      </c>
      <c r="B423" s="17" t="s">
        <v>434</v>
      </c>
      <c r="C423" s="18" t="s">
        <v>140</v>
      </c>
      <c r="D423" s="19">
        <v>3</v>
      </c>
      <c r="E423" s="19">
        <v>0</v>
      </c>
      <c r="F423" s="19">
        <v>4</v>
      </c>
      <c r="G423" s="19">
        <v>0</v>
      </c>
      <c r="H423" s="19">
        <v>3</v>
      </c>
      <c r="I423" s="19">
        <v>0</v>
      </c>
      <c r="J423" s="19">
        <v>4</v>
      </c>
      <c r="K423" s="19">
        <v>0</v>
      </c>
      <c r="L423" s="19">
        <v>10</v>
      </c>
      <c r="M423" s="19">
        <v>10</v>
      </c>
      <c r="N423" s="20">
        <v>0</v>
      </c>
      <c r="O423" s="20">
        <f>IF(B423=[1]data!$B$2,D423*0.7+E423*0.5+F423*0.2+G423*0.8+H423+I423*0.2+J423+K423*0.3+L423+M423*0.5+N423*0.2,IF(B423=[1]data!$B$3,D423*0.1+E423*0.4+F423*0.3+G423*0.1+H423+J423+K423*0.5+L423+M423*0.4,IF(B423=[1]data!$B$4,D423*0.6+E423*0.8+F423*0.7+G423+H423+J423+L423+N423,IF(B423=[1]data!$B$5,D423*0.7+E423*0.8+F423+I423*0.7+J423+L423,"zvolte typ stavby"))))</f>
        <v>21.6</v>
      </c>
      <c r="P423" s="21">
        <f>IF(B423=[1]data!$B$2,(O423*10)/6.4,IF(B423=[1]data!$B$3,(O423*10)/4.8,IF(B423=[1]data!$B$4,(O423*10)/7.1,IF(B423=[1]data!$B$5,(O423*10)/5.2,"zvolte typ stavby"))))</f>
        <v>30.422535211267608</v>
      </c>
      <c r="Q423" s="22">
        <v>620459</v>
      </c>
      <c r="R423" s="23"/>
      <c r="S423" s="17"/>
      <c r="T423" s="1" t="s">
        <v>488</v>
      </c>
    </row>
    <row r="424" spans="1:20" ht="30" x14ac:dyDescent="0.25">
      <c r="A424" s="43" t="s">
        <v>475</v>
      </c>
      <c r="B424" s="17" t="s">
        <v>186</v>
      </c>
      <c r="C424" s="18"/>
      <c r="D424" s="19">
        <v>1</v>
      </c>
      <c r="E424" s="19">
        <v>10</v>
      </c>
      <c r="F424" s="19">
        <v>9</v>
      </c>
      <c r="G424" s="19">
        <v>6</v>
      </c>
      <c r="H424" s="19">
        <v>6</v>
      </c>
      <c r="I424" s="19">
        <v>1</v>
      </c>
      <c r="J424" s="19">
        <v>7</v>
      </c>
      <c r="K424" s="19">
        <v>0</v>
      </c>
      <c r="L424" s="19">
        <v>10</v>
      </c>
      <c r="M424" s="19">
        <v>10</v>
      </c>
      <c r="N424" s="20">
        <v>4</v>
      </c>
      <c r="O424" s="20">
        <f>IF(B424=[1]data!$B$2,D424*0.7+E424*0.5+F424*0.2+G424*0.8+H424+I424*0.2+J424+K424*0.3+L424+M424*0.5+N424*0.2,IF(B424=[1]data!$B$3,D424*0.1+E424*0.4+F424*0.3+G424*0.1+H424+J424+K424*0.5+L424+M424*0.4,IF(B424=[1]data!$B$4,D424*0.6+E424*0.8+F424*0.7+G424+H424+J424+L424+N424,IF(B424=[1]data!$B$5,D424*0.7+E424*0.8+F424+I424*0.7+J424+L424,"zvolte typ stavby"))))</f>
        <v>41.3</v>
      </c>
      <c r="P424" s="21">
        <f>IF(B424=[1]data!$B$2,(O424*10)/6.4,IF(B424=[1]data!$B$3,(O424*10)/4.8,IF(B424=[1]data!$B$4,(O424*10)/7.1,IF(B424=[1]data!$B$5,(O424*10)/5.2,"zvolte typ stavby"))))</f>
        <v>64.53125</v>
      </c>
      <c r="Q424" s="22">
        <v>77882889.349999994</v>
      </c>
      <c r="R424" s="23"/>
      <c r="S424" s="17"/>
      <c r="T424" s="1" t="s">
        <v>488</v>
      </c>
    </row>
    <row r="425" spans="1:20" ht="30" x14ac:dyDescent="0.25">
      <c r="A425" s="43" t="s">
        <v>476</v>
      </c>
      <c r="B425" s="17" t="s">
        <v>186</v>
      </c>
      <c r="C425" s="18" t="s">
        <v>188</v>
      </c>
      <c r="D425" s="19">
        <v>1</v>
      </c>
      <c r="E425" s="19">
        <v>10</v>
      </c>
      <c r="F425" s="19">
        <v>7</v>
      </c>
      <c r="G425" s="19">
        <v>3</v>
      </c>
      <c r="H425" s="19">
        <v>6</v>
      </c>
      <c r="I425" s="19">
        <v>1</v>
      </c>
      <c r="J425" s="19">
        <v>4</v>
      </c>
      <c r="K425" s="19">
        <v>0</v>
      </c>
      <c r="L425" s="19">
        <v>10</v>
      </c>
      <c r="M425" s="19">
        <v>10</v>
      </c>
      <c r="N425" s="20">
        <v>4</v>
      </c>
      <c r="O425" s="20">
        <f>IF(B425=[1]data!$B$2,D425*0.7+E425*0.5+F425*0.2+G425*0.8+H425+I425*0.2+J425+K425*0.3+L425+M425*0.5+N425*0.2,IF(B425=[1]data!$B$3,D425*0.1+E425*0.4+F425*0.3+G425*0.1+H425+J425+K425*0.5+L425+M425*0.4,IF(B425=[1]data!$B$4,D425*0.6+E425*0.8+F425*0.7+G425+H425+J425+L425+N425,IF(B425=[1]data!$B$5,D425*0.7+E425*0.8+F425+I425*0.7+J425+L425,"zvolte typ stavby"))))</f>
        <v>35.5</v>
      </c>
      <c r="P425" s="21">
        <f>IF(B425=[1]data!$B$2,(O425*10)/6.4,IF(B425=[1]data!$B$3,(O425*10)/4.8,IF(B425=[1]data!$B$4,(O425*10)/7.1,IF(B425=[1]data!$B$5,(O425*10)/5.2,"zvolte typ stavby"))))</f>
        <v>55.46875</v>
      </c>
      <c r="Q425" s="22">
        <v>21165979.91</v>
      </c>
      <c r="R425" s="23"/>
      <c r="S425" s="17"/>
      <c r="T425" s="1" t="s">
        <v>484</v>
      </c>
    </row>
  </sheetData>
  <protectedRanges>
    <protectedRange sqref="Q1:S425 T1" name="NáklFinanc_1"/>
    <protectedRange sqref="A1:N425" name="Oblast1_1"/>
  </protectedRanges>
  <conditionalFormatting sqref="O188:P230 O165:P186 O148:P163 O2:P146 O232:P425">
    <cfRule type="cellIs" dxfId="4" priority="5" operator="greaterThan">
      <formula>0</formula>
    </cfRule>
  </conditionalFormatting>
  <conditionalFormatting sqref="O164:P164">
    <cfRule type="cellIs" dxfId="3" priority="4" operator="greaterThan">
      <formula>0</formula>
    </cfRule>
  </conditionalFormatting>
  <conditionalFormatting sqref="O231:P231">
    <cfRule type="cellIs" dxfId="2" priority="3" operator="greaterThan">
      <formula>0</formula>
    </cfRule>
  </conditionalFormatting>
  <conditionalFormatting sqref="O187:P187">
    <cfRule type="cellIs" dxfId="1" priority="2" operator="greaterThan">
      <formula>0</formula>
    </cfRule>
  </conditionalFormatting>
  <conditionalFormatting sqref="O147:P147">
    <cfRule type="cellIs" dxfId="0" priority="1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verticalDpi="0" r:id="rId1"/>
  <headerFooter>
    <oddHeader>&amp;CTabulka prioritizace KSUS&amp;RPříloha č. 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Hráský František</dc:creator>
  <cp:lastModifiedBy>Hráský František</cp:lastModifiedBy>
  <cp:lastPrinted>2022-03-30T12:07:38Z</cp:lastPrinted>
  <dcterms:created xsi:type="dcterms:W3CDTF">2015-06-05T18:19:34Z</dcterms:created>
  <dcterms:modified xsi:type="dcterms:W3CDTF">2022-03-30T12:08:01Z</dcterms:modified>
</cp:coreProperties>
</file>