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Přílohy rada akt.2\"/>
    </mc:Choice>
  </mc:AlternateContent>
  <xr:revisionPtr revIDLastSave="0" documentId="13_ncr:1_{9E131F62-EA97-4A63-B136-FD71191AFD2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A2021+" sheetId="98" r:id="rId2"/>
  </sheets>
  <definedNames>
    <definedName name="_xlnm._FilterDatabase" localSheetId="1" hidden="1">'ZA2021+'!$B$2:$N$902</definedName>
    <definedName name="_xlnm._FilterDatabase" localSheetId="0" hidden="1">zasobnik_zal!$A$9:$CN$577</definedName>
    <definedName name="_xlnm.Print_Titles" localSheetId="1">'ZA2021+'!$2:$4</definedName>
    <definedName name="_xlnm.Print_Titles" localSheetId="0">zasobnik_zal!$3:$8</definedName>
    <definedName name="_xlnm.Print_Area" localSheetId="1">'ZA2021+'!$B$2:$P$902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5" i="98" l="1"/>
  <c r="I791" i="98" l="1"/>
  <c r="H791" i="98"/>
  <c r="G791" i="98"/>
  <c r="F791" i="98"/>
  <c r="E791" i="98"/>
  <c r="I901" i="98" l="1"/>
  <c r="H901" i="98"/>
  <c r="G901" i="98"/>
  <c r="F901" i="98"/>
  <c r="E901" i="98"/>
  <c r="I685" i="98" l="1"/>
  <c r="H685" i="98"/>
  <c r="G685" i="98"/>
  <c r="F685" i="98"/>
  <c r="I852" i="98" l="1"/>
  <c r="H852" i="98"/>
  <c r="G852" i="98"/>
  <c r="F852" i="98"/>
  <c r="E852" i="98"/>
  <c r="I795" i="98"/>
  <c r="H795" i="98"/>
  <c r="G795" i="98"/>
  <c r="F795" i="98"/>
  <c r="E795" i="98"/>
  <c r="I693" i="98"/>
  <c r="H693" i="98"/>
  <c r="G693" i="98"/>
  <c r="F693" i="98"/>
  <c r="E693" i="98"/>
  <c r="E902" i="98" l="1"/>
  <c r="H902" i="98"/>
  <c r="G902" i="98"/>
  <c r="I902" i="98"/>
  <c r="F902" i="98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sharedStrings.xml><?xml version="1.0" encoding="utf-8"?>
<sst xmlns="http://schemas.openxmlformats.org/spreadsheetml/2006/main" count="13262" uniqueCount="3117">
  <si>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</si>
  <si>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</si>
  <si>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</si>
  <si>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</si>
  <si>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</si>
  <si>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</si>
  <si>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</si>
  <si>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</si>
  <si>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</si>
  <si>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</si>
  <si>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</si>
  <si>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</si>
  <si>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</si>
  <si>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</si>
  <si>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</si>
  <si>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</si>
  <si>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</si>
  <si>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</si>
  <si>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</si>
  <si>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</si>
  <si>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</si>
  <si>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</si>
  <si>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</si>
  <si>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</si>
  <si>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</si>
  <si>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</si>
  <si>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</si>
  <si>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</si>
  <si>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</si>
  <si>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</si>
  <si>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</si>
  <si>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</si>
  <si>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</si>
  <si>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</si>
  <si>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</si>
  <si>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</si>
  <si>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</si>
  <si>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</si>
  <si>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</si>
  <si>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</si>
  <si>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</si>
  <si>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</si>
  <si>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</si>
  <si>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</si>
  <si>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</si>
  <si>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</si>
  <si>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</si>
  <si>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</si>
  <si>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</si>
  <si>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</si>
  <si>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</si>
  <si>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</si>
  <si>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</si>
  <si>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</si>
  <si>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</si>
  <si>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</si>
  <si>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</si>
  <si>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</si>
  <si>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</si>
  <si>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</si>
  <si>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</si>
  <si>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</si>
  <si>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</si>
  <si>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</si>
  <si>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</si>
  <si>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</si>
  <si>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</si>
  <si>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</si>
  <si>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</si>
  <si>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</si>
  <si>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</si>
  <si>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</si>
  <si>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</si>
  <si>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</si>
  <si>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</si>
  <si>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</si>
  <si>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</si>
  <si>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</si>
  <si>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</si>
  <si>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</si>
  <si>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</si>
  <si>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</si>
  <si>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</si>
  <si>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</si>
  <si>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</si>
  <si>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</si>
  <si>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</si>
  <si>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</si>
  <si>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</si>
  <si>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</si>
  <si>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</si>
  <si>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</si>
  <si>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</si>
  <si>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</si>
  <si>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</si>
  <si>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</si>
  <si>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</si>
  <si>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</si>
  <si>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</si>
  <si>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</si>
  <si>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</si>
  <si>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</si>
  <si>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</si>
  <si>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</si>
  <si>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Integrovaná střední škola technická, Benešov, Černoleská 1997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</si>
  <si>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</si>
  <si>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</si>
  <si>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</si>
  <si>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</si>
  <si>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</si>
  <si>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</si>
  <si>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</si>
  <si>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</si>
  <si>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</si>
  <si>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</si>
  <si>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</si>
  <si>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</si>
  <si>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</si>
  <si>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</si>
  <si>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</si>
  <si>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</si>
  <si>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</si>
  <si>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</si>
  <si>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</si>
  <si>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</si>
  <si>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</si>
  <si>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</si>
  <si>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</si>
  <si>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</si>
  <si>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</si>
  <si>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</si>
  <si>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</si>
  <si>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</si>
  <si>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</si>
  <si>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</si>
  <si>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</si>
  <si>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</si>
  <si>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</si>
  <si>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</si>
  <si>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</si>
  <si>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</si>
  <si>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</si>
  <si>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</si>
  <si>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</si>
  <si>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</si>
  <si>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</si>
  <si>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</si>
  <si>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</si>
  <si>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</si>
  <si>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</si>
  <si>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</si>
  <si>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</si>
  <si>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</si>
  <si>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</si>
  <si>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</si>
  <si>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</si>
  <si>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</si>
  <si>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</si>
  <si>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</si>
  <si>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</si>
  <si>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</si>
  <si>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</si>
  <si>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</si>
  <si>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</si>
  <si>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</si>
  <si>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</si>
  <si>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</si>
  <si>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</si>
  <si>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</si>
  <si>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</si>
  <si>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</si>
  <si>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</si>
  <si>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</si>
  <si>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</si>
  <si>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</si>
  <si>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</si>
  <si>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</si>
  <si>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</si>
  <si>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</si>
  <si>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</si>
  <si>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</si>
  <si>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</si>
  <si>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</si>
  <si>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</si>
  <si>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</si>
  <si>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</si>
  <si>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</si>
  <si>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</si>
  <si>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</si>
  <si>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</si>
  <si>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</si>
  <si>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</si>
  <si>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</si>
  <si>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</si>
  <si>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</si>
  <si>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</si>
  <si>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</si>
  <si>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</si>
  <si>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</si>
  <si>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</si>
  <si>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</si>
  <si>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</si>
  <si>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</si>
  <si>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</si>
  <si>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</si>
  <si>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</si>
  <si>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</si>
  <si>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</si>
  <si>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</si>
  <si>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</si>
  <si>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</si>
  <si>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</si>
  <si>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</si>
  <si>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</si>
  <si>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</si>
  <si>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</si>
  <si>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</si>
  <si>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</si>
  <si>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</si>
  <si>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</si>
  <si>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</si>
  <si>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</si>
  <si>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</si>
  <si>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</si>
  <si>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</si>
  <si>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</si>
  <si>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</si>
  <si>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</si>
  <si>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</si>
  <si>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</si>
  <si>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</si>
  <si>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</si>
  <si>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</si>
  <si>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</si>
  <si>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</si>
  <si>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</si>
  <si>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</si>
  <si>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</si>
  <si>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</si>
  <si>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</si>
  <si>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</si>
  <si>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</si>
  <si>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</si>
  <si>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</si>
  <si>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</si>
  <si>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</si>
  <si>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</si>
  <si>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</si>
  <si>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</si>
  <si>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</si>
  <si>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</si>
  <si>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</si>
  <si>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</si>
  <si>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</si>
  <si>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</si>
  <si>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</si>
  <si>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</si>
  <si>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</si>
  <si>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</si>
  <si>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</si>
  <si>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</si>
  <si>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</si>
  <si>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</si>
  <si>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</si>
  <si>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</si>
  <si>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</si>
  <si>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</si>
  <si>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</si>
  <si>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</si>
  <si>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</si>
  <si>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</si>
  <si>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</si>
  <si>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</si>
  <si>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</si>
  <si>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</si>
  <si>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</si>
  <si>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</si>
  <si>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</si>
  <si>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</si>
  <si>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</si>
  <si>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</si>
  <si>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</si>
  <si>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</si>
  <si>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</si>
  <si>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</si>
  <si>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</si>
  <si>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</si>
  <si>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</si>
  <si>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</si>
  <si>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</si>
  <si>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</si>
  <si>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</si>
  <si>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</si>
  <si>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</si>
  <si>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</si>
  <si>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</si>
  <si>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</si>
  <si>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</si>
  <si>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</si>
  <si>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</si>
  <si>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</si>
  <si>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</si>
  <si>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</si>
  <si>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</si>
  <si>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</si>
  <si>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</si>
  <si>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</si>
  <si>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</si>
  <si>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</si>
  <si>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</si>
  <si>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</si>
  <si>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</si>
  <si>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</si>
  <si>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</si>
  <si>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</si>
  <si>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</si>
  <si>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</si>
  <si>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</si>
  <si>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</si>
  <si>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</si>
  <si>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</si>
  <si>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</si>
  <si>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</si>
  <si>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</si>
  <si>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</si>
  <si>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</si>
  <si>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</si>
  <si>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</si>
  <si>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</si>
  <si>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</si>
  <si>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</si>
  <si>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</si>
  <si>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</si>
  <si>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</si>
  <si>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</si>
  <si>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</si>
  <si>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</si>
  <si>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</si>
  <si>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</si>
  <si>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</si>
  <si>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</si>
  <si>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</si>
  <si>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</si>
  <si>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</si>
  <si>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</si>
  <si>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</si>
  <si>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</si>
  <si>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</si>
  <si>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</si>
  <si>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</si>
  <si>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</si>
  <si>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</si>
  <si>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</si>
  <si>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</si>
  <si>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</si>
  <si>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</si>
  <si>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</si>
  <si>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</si>
  <si>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</si>
  <si>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</si>
  <si>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</si>
  <si>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</si>
  <si>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</si>
  <si>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</si>
  <si>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</si>
  <si>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</si>
  <si>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</si>
  <si>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</si>
  <si>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</si>
  <si>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</si>
  <si>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</si>
  <si>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</si>
  <si>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</si>
  <si>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</si>
  <si>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</si>
  <si>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</si>
  <si>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</si>
  <si>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</si>
  <si>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</si>
  <si>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</si>
  <si>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</si>
  <si>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</si>
  <si>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</si>
  <si>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</si>
  <si>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</si>
  <si>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</si>
  <si>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</si>
  <si>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</si>
  <si>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</si>
  <si>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</si>
  <si>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</si>
  <si>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</si>
  <si>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</si>
  <si>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</si>
  <si>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</si>
  <si>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</si>
  <si>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</si>
  <si>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</si>
  <si>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</si>
  <si>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</si>
  <si>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</si>
  <si>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</si>
  <si>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</si>
  <si>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</si>
  <si>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</si>
  <si>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</si>
  <si>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</si>
  <si>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</si>
  <si>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</si>
  <si>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</si>
  <si>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</si>
  <si>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</si>
  <si>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</si>
  <si>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</si>
  <si>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</si>
  <si>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</si>
  <si>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</si>
  <si>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</si>
  <si>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</si>
  <si>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</si>
  <si>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</si>
  <si>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</si>
  <si>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</si>
  <si>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</si>
  <si>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</si>
  <si>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</si>
  <si>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</si>
  <si>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</si>
  <si>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</si>
  <si>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</si>
  <si>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</si>
  <si>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</si>
  <si>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</si>
  <si>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</si>
  <si>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</si>
  <si>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</si>
  <si>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</si>
  <si>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</si>
  <si>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</si>
  <si>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</si>
  <si>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</si>
  <si>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</si>
  <si>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</si>
  <si>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</si>
  <si>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</si>
  <si>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</si>
  <si>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</si>
  <si>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</si>
  <si>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</si>
  <si>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</si>
  <si>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</si>
  <si>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</si>
  <si>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</si>
  <si>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</si>
  <si>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</si>
  <si>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</si>
  <si>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</si>
  <si>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</si>
  <si>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</si>
  <si>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</si>
  <si>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</si>
  <si>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</si>
  <si>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</si>
  <si>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</si>
  <si>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</si>
  <si>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</si>
  <si>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</si>
  <si>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</si>
  <si>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</si>
  <si>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</si>
  <si>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</si>
  <si>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</si>
  <si>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</si>
  <si>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</si>
  <si>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</si>
  <si>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</si>
  <si>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</si>
  <si>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</si>
  <si>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</si>
  <si>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</si>
  <si>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</si>
  <si>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</si>
  <si>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</si>
  <si>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</si>
  <si>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</si>
  <si>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</si>
  <si>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</si>
  <si>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</si>
  <si>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</si>
  <si>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</si>
  <si>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</si>
  <si>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</si>
  <si>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</si>
  <si>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</si>
  <si>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</si>
  <si>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</si>
  <si>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</si>
  <si>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</si>
  <si>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</si>
  <si>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</si>
  <si>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</si>
  <si>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</si>
  <si>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</si>
  <si>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</si>
  <si>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</si>
  <si>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</si>
  <si>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</si>
  <si>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</si>
  <si>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</si>
  <si>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</si>
  <si>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</si>
  <si>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</si>
  <si>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</si>
  <si>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</si>
  <si>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</si>
  <si>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</si>
  <si>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</si>
  <si>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</si>
  <si>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</si>
  <si>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</si>
  <si>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</si>
  <si>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</si>
  <si>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</si>
  <si>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</si>
  <si>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</si>
  <si>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</si>
  <si>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</si>
  <si>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</si>
  <si>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</si>
  <si>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</si>
  <si>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</si>
  <si>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</si>
  <si>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</si>
  <si>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</si>
  <si>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</si>
  <si>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</si>
  <si>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</si>
  <si>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</si>
  <si>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</si>
  <si>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</si>
  <si>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</si>
  <si>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</si>
  <si>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</si>
  <si>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</si>
  <si>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</si>
  <si>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</si>
  <si>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</si>
  <si>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</si>
  <si>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</si>
  <si>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</si>
  <si>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</si>
  <si>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</si>
  <si>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</si>
  <si>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</si>
  <si>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</si>
  <si>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</si>
  <si>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</si>
  <si>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</si>
  <si>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</si>
  <si>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</si>
  <si>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</si>
  <si>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</si>
  <si>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</si>
  <si>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</si>
  <si>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</si>
  <si>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</si>
  <si>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</si>
  <si>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</si>
  <si>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</si>
  <si>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</si>
  <si>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</si>
  <si>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</si>
  <si>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</si>
  <si>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</si>
  <si>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</si>
  <si>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</si>
  <si>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</si>
  <si>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</si>
  <si>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</si>
  <si>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</si>
  <si>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</si>
  <si>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</si>
  <si>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</si>
  <si>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</si>
  <si>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</si>
  <si>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</si>
  <si>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</si>
  <si>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</si>
  <si>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</si>
  <si>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</si>
  <si>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</si>
  <si>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</si>
  <si>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</si>
  <si>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</si>
  <si>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</si>
  <si>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</si>
  <si>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</si>
  <si>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</si>
  <si>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</si>
  <si>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</si>
  <si>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</si>
  <si>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</si>
  <si>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</si>
  <si>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</si>
  <si>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</si>
  <si>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</si>
  <si>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</si>
  <si>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</si>
  <si>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</si>
  <si>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</si>
  <si>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</si>
  <si>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</si>
  <si>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</si>
  <si>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</si>
  <si>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</si>
  <si>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</si>
  <si>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</si>
  <si>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</si>
  <si>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</si>
  <si>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</si>
  <si>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</si>
  <si>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</si>
  <si>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</si>
  <si>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</si>
  <si>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</si>
  <si>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</si>
  <si>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</si>
  <si>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</si>
  <si>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</si>
  <si>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</si>
  <si>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</si>
  <si>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</si>
  <si>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</si>
  <si>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</si>
  <si>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</si>
  <si>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</si>
  <si>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</si>
  <si>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</si>
  <si>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</si>
  <si>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</si>
  <si>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</si>
  <si>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</si>
  <si>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</si>
  <si>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</si>
  <si>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</si>
  <si>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</si>
  <si>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</si>
  <si>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</si>
  <si>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</si>
  <si>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</si>
  <si>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</si>
  <si>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</si>
  <si>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</si>
  <si>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</si>
  <si>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</si>
  <si>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</si>
  <si>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</si>
  <si>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</si>
  <si>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</si>
  <si>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</si>
  <si>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</si>
  <si>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</si>
  <si>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</si>
  <si>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</si>
  <si>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</si>
  <si>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</si>
  <si>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</si>
  <si>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</si>
  <si>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</si>
  <si>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</si>
  <si>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</si>
  <si>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</si>
  <si>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</si>
  <si>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</si>
  <si>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</si>
  <si>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</si>
  <si>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</si>
  <si>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</si>
  <si>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</si>
  <si>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</si>
  <si>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</si>
  <si>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</si>
  <si>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</si>
  <si>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</si>
  <si>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</si>
  <si>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</si>
  <si>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</si>
  <si>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</si>
  <si>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</si>
  <si>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</si>
  <si>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</si>
  <si>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</si>
  <si>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</si>
  <si>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</si>
  <si>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</si>
  <si>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</si>
  <si>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</si>
  <si>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</si>
  <si>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</si>
  <si>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</si>
  <si>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</si>
  <si>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</si>
  <si>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</si>
  <si>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</si>
  <si>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</si>
  <si>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</si>
  <si>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</si>
  <si>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</si>
  <si>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</si>
  <si>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</si>
  <si>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</si>
  <si>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</si>
  <si>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</si>
  <si>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</si>
  <si>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</si>
  <si>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</si>
  <si>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</si>
  <si>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</si>
  <si>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</si>
  <si>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</si>
  <si>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</si>
  <si>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</si>
  <si>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</si>
  <si>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</si>
  <si>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</si>
  <si>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</si>
  <si>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</si>
  <si>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</si>
  <si>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</si>
  <si>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</si>
  <si>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</si>
  <si>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</si>
  <si>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</si>
  <si>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</si>
  <si>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</si>
  <si>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</si>
  <si>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</si>
  <si>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</si>
  <si>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</si>
  <si>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</si>
  <si>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</si>
  <si>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</si>
  <si>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</si>
  <si>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</si>
  <si>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</si>
  <si>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</si>
  <si>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</si>
  <si>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</si>
  <si>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</si>
  <si>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</si>
  <si>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</si>
  <si>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</si>
  <si>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</si>
  <si>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</si>
  <si>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</si>
  <si>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</si>
  <si>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</si>
  <si>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</si>
  <si>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</si>
  <si>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</si>
  <si>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</si>
  <si>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</si>
  <si>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</si>
  <si>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</si>
  <si>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</si>
  <si>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</si>
  <si>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</si>
  <si>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</si>
  <si>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</si>
  <si>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</si>
  <si>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</si>
  <si>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</si>
  <si>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</si>
  <si>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</si>
  <si>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</si>
  <si>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</si>
  <si>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</si>
  <si>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</si>
  <si>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</si>
  <si>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</si>
  <si>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</si>
  <si>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</si>
  <si>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</si>
  <si>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</si>
  <si>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</si>
  <si>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</si>
  <si>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</si>
  <si>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</si>
  <si>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</si>
  <si>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</si>
  <si>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</si>
  <si>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</si>
  <si>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</si>
  <si>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</si>
  <si>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</si>
  <si>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</si>
  <si>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</si>
  <si>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</si>
  <si>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</si>
  <si>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</si>
  <si>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</si>
  <si>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</si>
  <si>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</si>
  <si>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</si>
  <si>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</si>
  <si>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</si>
  <si>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</si>
  <si>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</si>
  <si>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</si>
  <si>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</si>
  <si>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</si>
  <si>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</si>
  <si>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</si>
  <si>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</si>
  <si>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</si>
  <si>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</si>
  <si>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</si>
  <si>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</si>
  <si>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</si>
  <si>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</si>
  <si>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</si>
  <si>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</si>
  <si>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</si>
  <si>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</si>
  <si>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</si>
  <si>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</si>
  <si>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</si>
  <si>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</si>
  <si>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</si>
  <si>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</si>
  <si>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</si>
  <si>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</si>
  <si>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</si>
  <si>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</si>
  <si>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</si>
  <si>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</si>
  <si>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</si>
  <si>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</si>
  <si>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</si>
  <si>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</si>
  <si>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</si>
  <si>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</si>
  <si>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</si>
  <si>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</si>
  <si>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</si>
  <si>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</si>
  <si>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</si>
  <si>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</si>
  <si>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</si>
  <si>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</si>
  <si>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</si>
  <si>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</si>
  <si>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</si>
  <si>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</si>
  <si>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</si>
  <si>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</si>
  <si>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</si>
  <si>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</si>
  <si>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</si>
  <si>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</si>
  <si>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</si>
  <si>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</si>
  <si>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</si>
  <si>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</si>
  <si>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</si>
  <si>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</si>
  <si>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</si>
  <si>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</si>
  <si>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</si>
  <si>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</si>
  <si>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</si>
  <si>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</si>
  <si>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</si>
  <si>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</si>
  <si>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</si>
  <si>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</si>
  <si>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</si>
  <si>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</si>
  <si>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</si>
  <si>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</si>
  <si>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</si>
  <si>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</si>
  <si>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</si>
  <si>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</si>
  <si>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</si>
  <si>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</si>
  <si>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</si>
  <si>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</si>
  <si>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</si>
  <si>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</si>
  <si>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</si>
  <si>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</si>
  <si>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</si>
  <si>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</si>
  <si>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</si>
  <si>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</si>
  <si>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</si>
  <si>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</si>
  <si>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</si>
  <si>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</si>
  <si>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</si>
  <si>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</si>
  <si>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</si>
  <si>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</si>
  <si>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</si>
  <si>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</si>
  <si>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</si>
  <si>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</si>
  <si>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</si>
  <si>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</si>
  <si>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</si>
  <si>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</si>
  <si>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</si>
  <si>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</si>
  <si>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</si>
  <si>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</si>
  <si>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</si>
  <si>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</si>
  <si>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</si>
  <si>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</si>
  <si>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</si>
  <si>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</si>
  <si>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</si>
  <si>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</si>
  <si>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</si>
  <si>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</si>
  <si>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</si>
  <si>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</si>
  <si>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</si>
  <si>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</si>
  <si>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</si>
  <si>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</si>
  <si>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</si>
  <si>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</si>
  <si>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</si>
  <si>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</si>
  <si>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</si>
  <si>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</si>
  <si>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</si>
  <si>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</si>
  <si>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</si>
  <si>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</si>
  <si>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</si>
  <si>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</si>
  <si>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</si>
  <si>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</si>
  <si>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</si>
  <si>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</si>
  <si>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</si>
  <si>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</si>
  <si>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</si>
  <si>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</si>
  <si>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</si>
  <si>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</si>
  <si>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</si>
  <si>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</si>
  <si>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</si>
  <si>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</si>
  <si>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</si>
  <si>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</si>
  <si>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</si>
  <si>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</si>
  <si>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</si>
  <si>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</si>
  <si>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</si>
  <si>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</si>
  <si>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</si>
  <si>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</si>
  <si>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</si>
  <si>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</si>
  <si>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</si>
  <si>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</si>
  <si>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</si>
  <si>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</si>
  <si>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</si>
  <si>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</si>
  <si>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</si>
  <si>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</si>
  <si>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</si>
  <si>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</si>
  <si>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</si>
  <si>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</si>
  <si>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</si>
  <si>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</si>
  <si>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</si>
  <si>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</si>
  <si>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</si>
  <si>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</si>
  <si>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</si>
  <si>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</si>
  <si>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</si>
  <si>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</si>
  <si>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</si>
  <si>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</si>
  <si>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</si>
  <si>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</si>
  <si>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</si>
  <si>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</si>
  <si>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</si>
  <si>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</si>
  <si>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</si>
  <si>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</si>
  <si>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</si>
  <si>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</si>
  <si>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</si>
  <si>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</si>
  <si>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</si>
  <si>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</si>
  <si>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</si>
  <si>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</si>
  <si>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</si>
  <si>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</si>
  <si>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</si>
  <si>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</si>
  <si>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</si>
  <si>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</si>
  <si>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</si>
  <si>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</si>
  <si>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</si>
  <si>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</si>
  <si>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</si>
  <si>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</si>
  <si>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</si>
  <si>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</si>
  <si>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</si>
  <si>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</si>
  <si>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</si>
  <si>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</si>
  <si>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</si>
  <si>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</si>
  <si>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</si>
  <si>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</si>
  <si>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</si>
  <si>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</si>
  <si>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</si>
  <si>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</si>
  <si>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</si>
  <si>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</si>
  <si>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</si>
  <si>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</si>
  <si>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</si>
  <si>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</si>
  <si>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</si>
  <si>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</si>
  <si>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</si>
  <si>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</si>
  <si>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</si>
  <si>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</si>
  <si>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</si>
  <si>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</si>
  <si>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</si>
  <si>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</si>
  <si>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</si>
  <si>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</si>
  <si>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</si>
  <si>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</si>
  <si>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</si>
  <si>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</si>
  <si>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</si>
  <si>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</si>
  <si>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</si>
  <si>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</si>
  <si>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</si>
  <si>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</si>
  <si>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</si>
  <si>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</si>
  <si>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</si>
  <si>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</si>
  <si>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</si>
  <si>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</si>
  <si>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</si>
  <si>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</si>
  <si>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</si>
  <si>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</si>
  <si>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</si>
  <si>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</si>
  <si>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</si>
  <si>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</si>
  <si>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</si>
  <si>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</si>
  <si>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</si>
  <si>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</si>
  <si>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</si>
  <si>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</si>
  <si>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</si>
  <si>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</si>
  <si>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</si>
  <si>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</si>
  <si>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</si>
  <si>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</si>
  <si>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</si>
  <si>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</si>
  <si>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</si>
  <si>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</si>
  <si>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</si>
  <si>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</si>
  <si>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</si>
  <si>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</si>
  <si>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</si>
  <si>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</si>
  <si>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</si>
  <si>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</si>
  <si>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</si>
  <si>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</si>
  <si>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</si>
  <si>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</si>
  <si>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</si>
  <si>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</si>
  <si>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</si>
  <si>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</si>
  <si>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</si>
  <si>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</si>
  <si>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</si>
  <si>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</si>
  <si>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</si>
  <si>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</si>
  <si>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</si>
  <si>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</si>
  <si>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</si>
  <si>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</si>
  <si>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</si>
  <si>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</si>
  <si>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</si>
  <si>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</si>
  <si>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</si>
  <si>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</si>
  <si>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</si>
  <si>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</si>
  <si>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</si>
  <si>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</si>
  <si>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</si>
  <si>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</si>
  <si>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</si>
  <si>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</si>
  <si>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</si>
  <si>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</si>
  <si>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</si>
  <si>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</si>
  <si>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</si>
  <si>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</si>
  <si>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</si>
  <si>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</si>
  <si>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</si>
  <si>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</si>
  <si>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</si>
  <si>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</si>
  <si>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</si>
  <si>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</si>
  <si>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</si>
  <si>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</si>
  <si>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</si>
  <si>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</si>
  <si>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</si>
  <si>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</si>
  <si>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</si>
  <si>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</si>
  <si>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</si>
  <si>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</si>
  <si>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</si>
  <si>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</si>
  <si>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</si>
  <si>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</si>
  <si>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</si>
  <si>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</si>
  <si>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</si>
  <si>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</si>
  <si>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</si>
  <si>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</si>
  <si>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</si>
  <si>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</si>
  <si>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</si>
  <si>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</si>
  <si>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</si>
  <si>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</si>
  <si>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</si>
  <si>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</si>
  <si>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</si>
  <si>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</si>
  <si>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</si>
  <si>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</si>
  <si>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</si>
  <si>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</si>
  <si>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</si>
  <si>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</si>
  <si>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</si>
  <si>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</si>
  <si>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</si>
  <si>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</si>
  <si>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</si>
  <si>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</si>
  <si>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</si>
  <si>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</si>
  <si>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</si>
  <si>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</si>
  <si>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</si>
  <si>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</si>
  <si>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</si>
  <si>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</si>
  <si>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</si>
  <si>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</si>
  <si>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</si>
  <si>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</si>
  <si>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</si>
  <si>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</si>
  <si>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</si>
  <si>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</si>
  <si>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</si>
  <si>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</si>
  <si>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</si>
  <si>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</si>
  <si>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</si>
  <si>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</si>
  <si>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</si>
  <si>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</si>
  <si>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</si>
  <si>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</si>
  <si>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</si>
  <si>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</si>
  <si>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</si>
  <si>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</si>
  <si>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</si>
  <si>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</si>
  <si>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</si>
  <si>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</si>
  <si>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</si>
  <si>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</si>
  <si>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</si>
  <si>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</si>
  <si>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</si>
  <si>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</si>
  <si>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</si>
  <si>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</si>
  <si>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</si>
  <si>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</si>
  <si>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</si>
  <si>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</si>
  <si>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</si>
  <si>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</si>
  <si>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</si>
  <si>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</si>
  <si>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</si>
  <si>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</si>
  <si>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</si>
  <si>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</si>
  <si>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</si>
  <si>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</si>
  <si>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</si>
  <si>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</si>
  <si>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</si>
  <si>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</si>
  <si>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</si>
  <si>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</si>
  <si>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</si>
  <si>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</si>
  <si>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</si>
  <si>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</si>
  <si>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</si>
  <si>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</si>
  <si>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</si>
  <si>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</si>
  <si>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</si>
  <si>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</si>
  <si>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</si>
  <si>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</si>
  <si>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</si>
  <si>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</si>
  <si>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</si>
  <si>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</si>
  <si>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</si>
  <si>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</si>
  <si>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</si>
  <si>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</si>
  <si>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</si>
  <si>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</si>
  <si>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</si>
  <si>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</si>
  <si>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</si>
  <si>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</si>
  <si>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</si>
  <si>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</si>
  <si>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</si>
  <si>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</si>
  <si>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</si>
  <si>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</si>
  <si>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</si>
  <si>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</si>
  <si>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</si>
  <si>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II/272 Lysá nad Labem, průtah</t>
  </si>
  <si>
    <t>037-29/2018/RK  ze dne 1.10.2018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</si>
  <si>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</si>
  <si>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</si>
  <si>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</si>
  <si>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</si>
  <si>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</si>
  <si>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</si>
  <si>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</si>
  <si>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</si>
  <si>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</si>
  <si>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</si>
  <si>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</si>
  <si>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</si>
  <si>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</si>
  <si>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</si>
  <si>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</si>
  <si>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Střední zemědělská škola, Brandýs nad Labem - Stará Boleslav, Zápská 302</t>
  </si>
  <si>
    <t>zrušeno</t>
  </si>
  <si>
    <t>Gymnázium, Mladá Boleslav, Palackého 191/1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</si>
  <si>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</si>
  <si>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</si>
  <si>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</si>
  <si>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</si>
  <si>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</si>
  <si>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</si>
  <si>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</si>
  <si>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</si>
  <si>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</si>
  <si>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</si>
  <si>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</si>
  <si>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</si>
  <si>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</si>
  <si>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</si>
  <si>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</si>
  <si>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</si>
  <si>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</si>
  <si>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</si>
  <si>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</si>
  <si>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</si>
  <si>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</si>
  <si>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</si>
  <si>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</si>
  <si>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</si>
  <si>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</si>
  <si>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</si>
  <si>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</si>
  <si>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</si>
  <si>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</si>
  <si>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</si>
  <si>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</si>
  <si>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</si>
  <si>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</si>
  <si>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</si>
  <si>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</si>
  <si>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</si>
  <si>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</si>
  <si>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</si>
  <si>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</si>
  <si>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</si>
  <si>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</si>
  <si>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</si>
  <si>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</si>
  <si>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</si>
  <si>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</si>
  <si>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</si>
  <si>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</si>
  <si>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</si>
  <si>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</si>
  <si>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</si>
  <si>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</si>
  <si>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</si>
  <si>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</si>
  <si>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</si>
  <si>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</si>
  <si>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</si>
  <si>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</si>
  <si>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</si>
  <si>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</si>
  <si>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</si>
  <si>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</si>
  <si>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</si>
  <si>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</si>
  <si>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</si>
  <si>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</si>
  <si>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</si>
  <si>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</si>
  <si>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</si>
  <si>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</si>
  <si>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</si>
  <si>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</si>
  <si>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</si>
  <si>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</si>
  <si>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</si>
  <si>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</si>
  <si>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</si>
  <si>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</si>
  <si>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</si>
  <si>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</si>
  <si>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</si>
  <si>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</si>
  <si>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</si>
  <si>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</si>
  <si>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</si>
  <si>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</si>
  <si>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</si>
  <si>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</si>
  <si>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</si>
  <si>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</si>
  <si>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</si>
  <si>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</si>
  <si>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</si>
  <si>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</si>
  <si>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</si>
  <si>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</si>
  <si>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</si>
  <si>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</si>
  <si>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</si>
  <si>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</si>
  <si>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</si>
  <si>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</si>
  <si>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</si>
  <si>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</si>
  <si>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</si>
  <si>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</si>
  <si>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</si>
  <si>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</si>
  <si>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</si>
  <si>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</si>
  <si>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</si>
  <si>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</si>
  <si>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</si>
  <si>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</si>
  <si>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</si>
  <si>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</si>
  <si>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</si>
  <si>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</si>
  <si>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</si>
  <si>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</si>
  <si>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</si>
  <si>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</si>
  <si>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</si>
  <si>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</si>
  <si>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</si>
  <si>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</si>
  <si>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</si>
  <si>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</si>
  <si>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</si>
  <si>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</si>
  <si>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</si>
  <si>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</si>
  <si>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</si>
  <si>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</si>
  <si>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</si>
  <si>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</si>
  <si>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</si>
  <si>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</si>
  <si>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</si>
  <si>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</si>
  <si>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</si>
  <si>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</si>
  <si>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</si>
  <si>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</si>
  <si>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</si>
  <si>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</si>
  <si>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</si>
  <si>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</si>
  <si>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</si>
  <si>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</si>
  <si>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</si>
  <si>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</si>
  <si>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</si>
  <si>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</si>
  <si>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</si>
  <si>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</si>
  <si>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</si>
  <si>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</si>
  <si>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</si>
  <si>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</si>
  <si>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</si>
  <si>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</si>
  <si>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</si>
  <si>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</si>
  <si>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</si>
  <si>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</si>
  <si>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</si>
  <si>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</si>
  <si>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</si>
  <si>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</si>
  <si>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</si>
  <si>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</si>
  <si>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</si>
  <si>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</si>
  <si>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</si>
  <si>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</si>
  <si>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</si>
  <si>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</si>
  <si>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</si>
  <si>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</si>
  <si>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</si>
  <si>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</si>
  <si>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</si>
  <si>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</si>
  <si>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</si>
  <si>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</si>
  <si>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</si>
  <si>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</si>
  <si>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</si>
  <si>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</si>
  <si>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</si>
  <si>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</si>
  <si>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</si>
  <si>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</si>
  <si>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</si>
  <si>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</si>
  <si>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</si>
  <si>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</si>
  <si>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</si>
  <si>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</si>
  <si>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</si>
  <si>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</si>
  <si>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</si>
  <si>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</si>
  <si>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</si>
  <si>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</si>
  <si>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</si>
  <si>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</si>
  <si>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</si>
  <si>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</si>
  <si>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</si>
  <si>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</si>
  <si>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</si>
  <si>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</si>
  <si>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</si>
  <si>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</si>
  <si>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</si>
  <si>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</si>
  <si>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</si>
  <si>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</si>
  <si>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</si>
  <si>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</si>
  <si>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</si>
  <si>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</si>
  <si>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</si>
  <si>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</si>
  <si>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</si>
  <si>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</si>
  <si>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</si>
  <si>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</si>
  <si>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</si>
  <si>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</si>
  <si>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</si>
  <si>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</si>
  <si>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</si>
  <si>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</si>
  <si>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</si>
  <si>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</si>
  <si>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</si>
  <si>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</si>
  <si>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</si>
  <si>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</si>
  <si>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</si>
  <si>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</si>
  <si>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</si>
  <si>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</si>
  <si>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</si>
  <si>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</si>
  <si>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</si>
  <si>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</si>
  <si>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</si>
  <si>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</si>
  <si>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</si>
  <si>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</si>
  <si>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</si>
  <si>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</si>
  <si>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</si>
  <si>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</si>
  <si>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</si>
  <si>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</si>
  <si>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</si>
  <si>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</si>
  <si>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</si>
  <si>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</si>
  <si>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</si>
  <si>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</si>
  <si>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</si>
  <si>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</si>
  <si>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</si>
  <si>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</si>
  <si>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</si>
  <si>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</si>
  <si>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</si>
  <si>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</si>
  <si>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</si>
  <si>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</si>
  <si>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</si>
  <si>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</si>
  <si>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</si>
  <si>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</si>
  <si>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</si>
  <si>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</si>
  <si>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</si>
  <si>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</si>
  <si>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</si>
  <si>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</si>
  <si>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</si>
  <si>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</si>
  <si>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</si>
  <si>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</si>
  <si>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</si>
  <si>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</si>
  <si>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</si>
  <si>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</si>
  <si>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</si>
  <si>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</si>
  <si>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</si>
  <si>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</si>
  <si>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</si>
  <si>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</si>
  <si>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</si>
  <si>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</si>
  <si>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</si>
  <si>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</si>
  <si>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</si>
  <si>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</si>
  <si>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</si>
  <si>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</si>
  <si>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</si>
  <si>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</si>
  <si>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</si>
  <si>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</si>
  <si>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</si>
  <si>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</si>
  <si>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</si>
  <si>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</si>
  <si>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</si>
  <si>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</si>
  <si>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</si>
  <si>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</si>
  <si>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</si>
  <si>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</si>
  <si>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</si>
  <si>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</si>
  <si>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</si>
  <si>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</si>
  <si>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</si>
  <si>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</si>
  <si>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</si>
  <si>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</si>
  <si>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</si>
  <si>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</si>
  <si>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</si>
  <si>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</si>
  <si>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Lávka pro pěší a cyklisty přes Labe mezi Kostomlaty nad Labem a Hradištkem</t>
  </si>
  <si>
    <t>054-04/2020/RK ze dne 3.2.2020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</si>
  <si>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</si>
  <si>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</si>
  <si>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</si>
  <si>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</si>
  <si>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</si>
  <si>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</si>
  <si>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</si>
  <si>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</si>
  <si>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</si>
  <si>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</si>
  <si>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</si>
  <si>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</si>
  <si>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</si>
  <si>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</si>
  <si>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</si>
  <si>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</si>
  <si>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</si>
  <si>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</si>
  <si>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</si>
  <si>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</si>
  <si>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</si>
  <si>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</si>
  <si>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</si>
  <si>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</si>
  <si>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</si>
  <si>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</si>
  <si>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</si>
  <si>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</si>
  <si>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</si>
  <si>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</si>
  <si>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</si>
  <si>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</si>
  <si>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</si>
  <si>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</si>
  <si>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</si>
  <si>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</si>
  <si>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</si>
  <si>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</si>
  <si>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</si>
  <si>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</si>
  <si>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</si>
  <si>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</si>
  <si>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</si>
  <si>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</si>
  <si>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</si>
  <si>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</si>
  <si>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</si>
  <si>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</si>
  <si>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</si>
  <si>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</si>
  <si>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</si>
  <si>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</si>
  <si>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</si>
  <si>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</si>
  <si>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</si>
  <si>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</si>
  <si>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</si>
  <si>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</si>
  <si>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</si>
  <si>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</si>
  <si>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</si>
  <si>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</si>
  <si>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</si>
  <si>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</si>
  <si>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</si>
  <si>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</si>
  <si>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</si>
  <si>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</si>
  <si>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</si>
  <si>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</si>
  <si>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</si>
  <si>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</si>
  <si>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</si>
  <si>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</si>
  <si>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</si>
  <si>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</si>
  <si>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</si>
  <si>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</si>
  <si>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</si>
  <si>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</si>
  <si>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</si>
  <si>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</si>
  <si>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</si>
  <si>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</si>
  <si>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</si>
  <si>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</si>
  <si>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</si>
  <si>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</si>
  <si>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</si>
  <si>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</si>
  <si>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</si>
  <si>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</si>
  <si>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</si>
  <si>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</si>
  <si>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</si>
  <si>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</si>
  <si>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</si>
  <si>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</si>
  <si>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</si>
  <si>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</si>
  <si>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</si>
  <si>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</si>
  <si>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</si>
  <si>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</si>
  <si>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</si>
  <si>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</si>
  <si>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</si>
  <si>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</si>
  <si>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</si>
  <si>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</si>
  <si>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</si>
  <si>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</si>
  <si>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</si>
  <si>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</si>
  <si>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</si>
  <si>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</si>
  <si>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</si>
  <si>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</si>
  <si>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</si>
  <si>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</si>
  <si>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</si>
  <si>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</si>
  <si>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</si>
  <si>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</si>
  <si>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</si>
  <si>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</si>
  <si>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</si>
  <si>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</si>
  <si>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</si>
  <si>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</si>
  <si>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</si>
  <si>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</si>
  <si>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</si>
  <si>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</si>
  <si>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</si>
  <si>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</si>
  <si>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</si>
  <si>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</si>
  <si>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</si>
  <si>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</si>
  <si>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</si>
  <si>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</si>
  <si>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</si>
  <si>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</si>
  <si>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</si>
  <si>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</si>
  <si>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</si>
  <si>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</si>
  <si>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</si>
  <si>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</si>
  <si>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</si>
  <si>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</si>
  <si>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</si>
  <si>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</si>
  <si>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</si>
  <si>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</si>
  <si>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</si>
  <si>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</si>
  <si>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</si>
  <si>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</si>
  <si>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</si>
  <si>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</si>
  <si>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</si>
  <si>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</si>
  <si>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</si>
  <si>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</si>
  <si>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</si>
  <si>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</si>
  <si>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</si>
  <si>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</si>
  <si>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</si>
  <si>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</si>
  <si>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</si>
  <si>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</si>
  <si>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</si>
  <si>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</si>
  <si>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</si>
  <si>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</si>
  <si>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</si>
  <si>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</si>
  <si>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</si>
  <si>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</si>
  <si>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</si>
  <si>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</si>
  <si>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</si>
  <si>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</si>
  <si>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</si>
  <si>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</si>
  <si>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</si>
  <si>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</si>
  <si>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</si>
  <si>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</si>
  <si>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</si>
  <si>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</si>
  <si>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</si>
  <si>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</si>
  <si>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</si>
  <si>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</si>
  <si>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</si>
  <si>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</si>
  <si>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</si>
  <si>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</si>
  <si>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</si>
  <si>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</si>
  <si>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</si>
  <si>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</si>
  <si>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</si>
  <si>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</si>
  <si>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</si>
  <si>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</si>
  <si>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</si>
  <si>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</si>
  <si>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</si>
  <si>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</si>
  <si>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</si>
  <si>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</si>
  <si>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</si>
  <si>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</si>
  <si>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</si>
  <si>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</si>
  <si>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</si>
  <si>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Gymnázium, Benešov, Husova 470</t>
  </si>
  <si>
    <t>záměr</t>
  </si>
  <si>
    <t>Střední průmyslová škola, Vlašim, Komenského 41</t>
  </si>
  <si>
    <t>Střední odborná škola a Střední odborné učiliště, Kladno, náměstí Edvarda Beneše 2353</t>
  </si>
  <si>
    <t>Střední průmyslová škola stavební a Obchodní akademie, Kladno, Cyrila Boudy 2954</t>
  </si>
  <si>
    <t>Střední průmyslová škola a Vyšší odborná škola, Kladno, Jana Palacha 1840</t>
  </si>
  <si>
    <t>Střední zdravotnická škola a Vyšší odborná škola zdravotnická, Kladno, Havířská 1141</t>
  </si>
  <si>
    <t>Střední průmyslová škola strojírenská a Jazyková škola s právem státní jazykové zkoušky, Kolín IV, Heverova 191</t>
  </si>
  <si>
    <t>Vybudování a vybavení odborných učeben na SZŠ a VOŠZ Kolín</t>
  </si>
  <si>
    <t>Střední odborná škola a Střední odborné učiliště dopravní, Čáslav, příspěvková organizace</t>
  </si>
  <si>
    <t>Obchodní akademie, Lysá nad Labem, Komenského 1534</t>
  </si>
  <si>
    <t>Střední zdravotnická škola a Vyšší odborná škola zdravotnická, Nymburk, Soudní 20</t>
  </si>
  <si>
    <t>Gymnázium Hostivice, příspěvková organizace</t>
  </si>
  <si>
    <t>Půdní vestavba ISŠ HPOS, Příbram I/114</t>
  </si>
  <si>
    <t>Integrovaná střední škola hotelového provozu, obchodu a služeb, Příbram, Gen. R. Tesaříka 114</t>
  </si>
  <si>
    <t>Střední odborné učiliště, Sedlčany, Petra Bezruče 364</t>
  </si>
  <si>
    <t>Masarykova obchodní akademie, Rakovník, Pražská 1222</t>
  </si>
  <si>
    <t>Modernizace odborného vzdělávání SLŠ Křivoklát</t>
  </si>
  <si>
    <t>Střední odborné učiliště, Nové Strašecí, Sportovní 1135</t>
  </si>
  <si>
    <t xml:space="preserve">Sládečkovo vlastivědné muzeum v Kladně </t>
  </si>
  <si>
    <t>0005455</t>
  </si>
  <si>
    <t>Muzeum Podblanicka</t>
  </si>
  <si>
    <t>0005459</t>
  </si>
  <si>
    <t>Památník A. Dvořáka ve Vysoké u Příbrami</t>
  </si>
  <si>
    <t>0005564</t>
  </si>
  <si>
    <t>Dostavba MLS Kouřim - II. etapa</t>
  </si>
  <si>
    <t>Regionální muzeum v Kolíně</t>
  </si>
  <si>
    <t>0001913</t>
  </si>
  <si>
    <t>Rekonstrukce Tylova domu v Kutné Hoře</t>
  </si>
  <si>
    <t>České muzeum stříbra, Kutná Hora</t>
  </si>
  <si>
    <t>Rekonstrukce objektu Regionálního muzea v Jílovém u Prahy</t>
  </si>
  <si>
    <t>Regionální muzeum v Jílovém u Prahy</t>
  </si>
  <si>
    <t>Domov Velvary - výstavba nového areálu</t>
  </si>
  <si>
    <t>Rybka Neratovice - bezbariérový vstup do budovy</t>
  </si>
  <si>
    <t>Domov Pod Skalami Kurovodice - evakuační výtah</t>
  </si>
  <si>
    <t>Domov Unhošť - 9-ti místný automobil s úpravou</t>
  </si>
  <si>
    <t>Domov Velvary - automobil combi s úpravou</t>
  </si>
  <si>
    <t>Nalžovický zámek - 9-ti místný automobil s úpravou</t>
  </si>
  <si>
    <t>Rybka - 9-ti místný automobil s úpravou</t>
  </si>
  <si>
    <t>Vyšší Hrádek - 9-ti místný automobil s úpravou</t>
  </si>
  <si>
    <t>Zahrada - automobil combi s úpravou</t>
  </si>
  <si>
    <t>Zvoneček Bylany - 9-ti místný automobil s úpravou</t>
  </si>
  <si>
    <t>Domov Jílové u Prahy - vícemístný automobil s úpravou</t>
  </si>
  <si>
    <t>Domov Laguna Psáry - vícemístný automobil s úpravou</t>
  </si>
  <si>
    <t>Domov Pod Kavčí Skálou - vícemístný automobil s úpravou</t>
  </si>
  <si>
    <t>Domov seniorů Vojkov - automobil mikrobus s úpravou</t>
  </si>
  <si>
    <t>Domov seniorů Vidim - zahradní pavilon, kašna, 2 sochy, terasa se schodištěm</t>
  </si>
  <si>
    <t>Domov seniorů Benešov - klimatizace-vzduchotechnika</t>
  </si>
  <si>
    <t>Vyšší Hrádek - nákup domu pro soc.službu DOZP</t>
  </si>
  <si>
    <t>Rybka Neratovice - nákup objektu</t>
  </si>
  <si>
    <t>Nalžovický zámek - nákup objektu+výstavba DOZP</t>
  </si>
  <si>
    <t>Zahrada Kladno - nákup objektu+třech bytů</t>
  </si>
  <si>
    <t>Výstavby 1x DOZP - pro vzácné choroby</t>
  </si>
  <si>
    <t>Výstavby 1x DZR - pro obtížně umístitelné a nízkopříjmové klienty</t>
  </si>
  <si>
    <t>Výstavby 1x DS/DZR - senioři (50 DS + 25 DZR)</t>
  </si>
  <si>
    <t>Vestavby, přístavby, nástavby, rekonstrukce - stávající objekty domovů</t>
  </si>
  <si>
    <t>Nalžovický zámek - Rekultivace památkově chráněného parku</t>
  </si>
  <si>
    <t>Domov seniorů Vidim - Nové vybavení pokojů, historická část domova, místnost pro personál</t>
  </si>
  <si>
    <t>Domov seniorů Vidim - Malování historické časti zámku, oprava štukové výzdoby</t>
  </si>
  <si>
    <t>Centrum psychologicko-sociálního poradenství Středočeského kraje - Oprava omítek v budově Velké Valy 995, Nymburk</t>
  </si>
  <si>
    <t>Domov seniorů Benešov - oprava terasy 4.patro</t>
  </si>
  <si>
    <t>Domov seniorů Benešov - dlažba v celém domě</t>
  </si>
  <si>
    <t>CELKEM</t>
  </si>
  <si>
    <t>Předpokládaný dotační zdroj (např." IROP,OP ŽP, atd.)</t>
  </si>
  <si>
    <t>Zateplení obvodového pláště objektu Gynekologie</t>
  </si>
  <si>
    <t>IROP, MPSV</t>
  </si>
  <si>
    <t>MPSV</t>
  </si>
  <si>
    <t xml:space="preserve"> MPSV</t>
  </si>
  <si>
    <t>Vybudování a vybavení odborných učeben a dílen odborného výcviku SOŠ a SOU dopravní Čáslav</t>
  </si>
  <si>
    <t>Podpora profesního rozvoje SPŠS Mělník</t>
  </si>
  <si>
    <t>Středočeský kraj se sídlem Zborovská 11, 150 21 Praha 5, 70891095</t>
  </si>
  <si>
    <t>IROP, SFDI</t>
  </si>
  <si>
    <t>1 – důležité/naléhavé</t>
  </si>
  <si>
    <t>námět</t>
  </si>
  <si>
    <t>2 – důležité/nenaléhavé</t>
  </si>
  <si>
    <t>Kompletní transformace DOZP Koniklec Suchomasty</t>
  </si>
  <si>
    <t>Kompletní transformace DOZP Domov Krajánek</t>
  </si>
  <si>
    <t>Dokončení transformace DOZP Bellevue Slaný</t>
  </si>
  <si>
    <t>Dokončení transformace DOZP Nalžovický zámek</t>
  </si>
  <si>
    <t>Dokončení transformace DOZP Rybka</t>
  </si>
  <si>
    <t>příprava projektu</t>
  </si>
  <si>
    <t>Pořízení automobilu typu VAN s texirampou pro 6 osob + osoby na invalidním vozíku</t>
  </si>
  <si>
    <t>SK/ Domov Mladá</t>
  </si>
  <si>
    <t>Pořízení automobilu s úpravou pro imobilní klienty</t>
  </si>
  <si>
    <t>SK/ Domov Na Zámku Lysá nad Labem</t>
  </si>
  <si>
    <t>Výstavba technické budovy k zajištění prádelenského provozu, údržby a skladů</t>
  </si>
  <si>
    <t>Pořízení automobilu pro 8 osob</t>
  </si>
  <si>
    <t>SKI/Domov seniorů Jankov</t>
  </si>
  <si>
    <t>SK/Domov Velvary</t>
  </si>
  <si>
    <t>Nákup a instalace šikmé schodišťové plošiny pro imobilní klienty č. 2</t>
  </si>
  <si>
    <t>Vybudování relaxační, odpočinkové a návštěvní místnosti</t>
  </si>
  <si>
    <t>připraveno k realizaci</t>
  </si>
  <si>
    <t>Půdní vestavba pro DOZP Domova Suchomasty</t>
  </si>
  <si>
    <t>SK/Koniklec Suchomasty</t>
  </si>
  <si>
    <t>Pořízení automobilu pro převoz osob se sníženou schopností pohybu pro 6 osob</t>
  </si>
  <si>
    <t>Rekonstrukce stravovacího provozu</t>
  </si>
  <si>
    <t>SK/Domov Na Hrádku</t>
  </si>
  <si>
    <t>Rekonstrukce prádelenského provozu a modernizace vybavení</t>
  </si>
  <si>
    <t>Pořízení automobilu pro Dům seniorů MB</t>
  </si>
  <si>
    <t>SK/Dům seniorů Mladá Boleslav</t>
  </si>
  <si>
    <t>SK/Centrum Rožmitál pod Třemšínem</t>
  </si>
  <si>
    <t>Pořízení automobilu vč. úpravy</t>
  </si>
  <si>
    <t>Vybudování přístavby pro DS a DZR Centra Rožmitál pod Třemšínem</t>
  </si>
  <si>
    <t>Čerpáno v roce 2021 (UZ777/711)</t>
  </si>
  <si>
    <t>Čerpáno v roce 2021 - (UZ888/811)</t>
  </si>
  <si>
    <t>proirita (1 – důležité/naléhavé
2 – důležité/nenaléhavé
3 – nedůležité/naléhavé
4 – nedůležité/nenaléhavé)</t>
  </si>
  <si>
    <t>ITI MPO</t>
  </si>
  <si>
    <t>ITI MPO, OPŽP</t>
  </si>
  <si>
    <t>Rekonstrukce zámeckého parku ve Vysoké u Příbrami</t>
  </si>
  <si>
    <t>Dokončení prací v parku horního zámku Panenské Břežany</t>
  </si>
  <si>
    <t>Modernizace transportní techniky (vozidla ZZS)</t>
  </si>
  <si>
    <t>ZZS SČK, p. o.</t>
  </si>
  <si>
    <t>RAP</t>
  </si>
  <si>
    <t xml:space="preserve">Rozšíření služeb E-health </t>
  </si>
  <si>
    <t>Stavba a modernizace výjezdových základen</t>
  </si>
  <si>
    <t>Speciální transportní technika (vozidla ZZS)</t>
  </si>
  <si>
    <t>REACT-EU</t>
  </si>
  <si>
    <t>Nákup desinfekčních přístrojů</t>
  </si>
  <si>
    <t>Nové technologie ZZS</t>
  </si>
  <si>
    <t>Servery (administrativa)</t>
  </si>
  <si>
    <t>Notebooky</t>
  </si>
  <si>
    <t>Nákup OS pro servery, Windows Server a přístupové CAL licence k Windows Server</t>
  </si>
  <si>
    <t>Nákup SW + HW řešení pro komplexní ochranu zálohování a ochranu dat fyzického a virtuálního prostředí pro zdrojových 60 TB dat (licence 3 roky)</t>
  </si>
  <si>
    <t>Defibrilátory pro ZZS SČK</t>
  </si>
  <si>
    <t>Ventilátory pro ZZS SČK</t>
  </si>
  <si>
    <t>SanitnÍ automobily typu B</t>
  </si>
  <si>
    <t>Odsávačky pro ZZS SČK</t>
  </si>
  <si>
    <t>Batohy pro ZZS SČK</t>
  </si>
  <si>
    <t>Zajištění kybernetické bezpečnosti ZOS v návaznosti na ochranu NIS IZS</t>
  </si>
  <si>
    <t>Zateplení výjezdová základna Benešov (autodílna a ZOS)</t>
  </si>
  <si>
    <t>Zateplení výjezdová základna Mnichovo Hradiště</t>
  </si>
  <si>
    <t>Obnova a rekonstrukce sociálního zázemí, sanační práce výjezdová základna Mělník</t>
  </si>
  <si>
    <t>Výstavba oplocení výjezdová základna Beroun</t>
  </si>
  <si>
    <t>Odvodnění úprava proti vlhkosti výjezdová základna Beroun</t>
  </si>
  <si>
    <t>Dovybavení klimatizace na výjezdových základnách</t>
  </si>
  <si>
    <t>Generální oprava střechy objektu Kladno (havarijní stav)</t>
  </si>
  <si>
    <t>Vybudování nového stanoviště ZZS SK, Slaný</t>
  </si>
  <si>
    <t>Gymnázium Hostivice - rekonstrukce 4. NP</t>
  </si>
  <si>
    <t>Odborné učebny pro obor 36-52-H/01 Instalatér v SOU Hubálov</t>
  </si>
  <si>
    <t>Podpora odborného vzdělávání v SOŠ a SOU Neratovice</t>
  </si>
  <si>
    <t>Vybudování odborných učeben SPŠEK Rakovník</t>
  </si>
  <si>
    <t>SZŠ a VOŠZ Mladá Boleslav - vznik a modernizace učeben cizích jazyků a informačních technologií</t>
  </si>
  <si>
    <t>Gymnázium Jiřího z Poděbrad, Poděbrady, Studentská 166</t>
  </si>
  <si>
    <t>CELKEM ODBOR VEŘEJNÁ MOBILITA</t>
  </si>
  <si>
    <t>PD - Cyklostezka Greenway Jizera, úsek Dalovice - Hrdlořezy</t>
  </si>
  <si>
    <t>uzavření dohody o ukončení smlouvy o dílo</t>
  </si>
  <si>
    <t>v tis. Kč</t>
  </si>
  <si>
    <t>ITI</t>
  </si>
  <si>
    <t>Výstavba parkoviště P+R Zdiby</t>
  </si>
  <si>
    <t>012-14/2021/RK ze dne 25.3.2021</t>
  </si>
  <si>
    <t>Domov Velvary</t>
  </si>
  <si>
    <t>Rybka Neratovice</t>
  </si>
  <si>
    <t>Domov Pod Skalami Kurovodice</t>
  </si>
  <si>
    <t>Domov Sedlčany</t>
  </si>
  <si>
    <t xml:space="preserve">Domov Unhošť </t>
  </si>
  <si>
    <t>Nalžovický zámek</t>
  </si>
  <si>
    <t>Rybka</t>
  </si>
  <si>
    <t>Vyšší Hrádek</t>
  </si>
  <si>
    <t>Zahrada Kladno</t>
  </si>
  <si>
    <t>Zvoneček Bylany</t>
  </si>
  <si>
    <t xml:space="preserve">Domov Jílové u Prahy </t>
  </si>
  <si>
    <t>Domov Laguna Psáry</t>
  </si>
  <si>
    <t>Domov Pod Kavčí Skálou</t>
  </si>
  <si>
    <t>Domov seniorů Vojkov</t>
  </si>
  <si>
    <t>Domov seniorů Vidim</t>
  </si>
  <si>
    <t>Domov seniorů Benešov</t>
  </si>
  <si>
    <t xml:space="preserve">Nalžovický zámek </t>
  </si>
  <si>
    <t>Velké Valy 995, Nymburk</t>
  </si>
  <si>
    <t>Kurovodice</t>
  </si>
  <si>
    <t>Rozšíření střediska Luštěnice o DZR</t>
  </si>
  <si>
    <t>SK/Domov U Anežky</t>
  </si>
  <si>
    <t>Zpracována projektová dokumentace, připraveno k realizaci, příprava ZD pro výběr zhotovitele</t>
  </si>
  <si>
    <t>Cestou uhlí a železa</t>
  </si>
  <si>
    <t>032-14/2021/RK ze dne 25.3.2021</t>
  </si>
  <si>
    <t>Vytvoření komplexu slaboproudých laboratoří a modernizace dílen II na VOŠ, SPŠ a JŠ Kutná Hora</t>
  </si>
  <si>
    <t>Vybudování odborných učeben a zázemí pro pedagogy v SOŠ a SOU Kladno</t>
  </si>
  <si>
    <t>Modernizace odborných učeben přírodovědných předmětů GJP Poděbrady</t>
  </si>
  <si>
    <t>dle aktuální platné nabídky (předpoklad IROP2 nebo SFŽP)</t>
  </si>
  <si>
    <t>Žadatel/realizátor  (SK /název PO/ název a.s.)</t>
  </si>
  <si>
    <t>Pořízení automobilu pro terénní sociální služby</t>
  </si>
  <si>
    <t xml:space="preserve">IROP, </t>
  </si>
  <si>
    <t>Pořízení automobilu pro terénní sociální služby 2x</t>
  </si>
  <si>
    <t>Domov seniorů Jenštejn</t>
  </si>
  <si>
    <t>Dodávkový automobil s úpravou pro přepravu tělesně postižených osob</t>
  </si>
  <si>
    <t>Dodávkový automobil s úpravou pro přepravu tělesně postižených osob 2x</t>
  </si>
  <si>
    <t>Domov Na Hrádku</t>
  </si>
  <si>
    <t xml:space="preserve">Projektová dokumentace rekonstrukce vnitřních prostor patologie                 </t>
  </si>
  <si>
    <t>Nemocnice Rudolfa a Stefanie Benešov, a. s., nem. SČK</t>
  </si>
  <si>
    <t>Oblastní nemocnice Kladno, a. s., nemocnice Středočeského kraje</t>
  </si>
  <si>
    <t>Zpracování projektové dokumentace - rekonstrukce pavilonu "O"</t>
  </si>
  <si>
    <t>Zpracování projektové dokumentace - rekonstrukce pavilonu "E"</t>
  </si>
  <si>
    <t>Zpracování projektové dokumentace - výstavba spojovací chodby SO 32a</t>
  </si>
  <si>
    <t>Zpracování projektové dokumentace - rekonstrukce zubních ambulancí</t>
  </si>
  <si>
    <t>Zpracování architektonické studie - výstavba centrálního urgentního příjmu</t>
  </si>
  <si>
    <t xml:space="preserve">Zpracování projektové dokumentace - výstavba centrálního urgentního příjmu                                     </t>
  </si>
  <si>
    <t>Zpracování projektové dokumentace - rekonstrukce paliativní péče v nemocnici Kutná Hora</t>
  </si>
  <si>
    <t>Oblastní nemocnice Mladá Boleslav, a. s., nemocnice Středočeského kraje</t>
  </si>
  <si>
    <t xml:space="preserve">Zajištění projektové dokumentace na Rekonstrukci Následné péče    </t>
  </si>
  <si>
    <t>Oblastní nemocnice Příbram, a. s.</t>
  </si>
  <si>
    <t>Zpracování architektonické studie rekonstrukce pavilonu C v areálu Zdaboř ON Příbram, a.s.“</t>
  </si>
  <si>
    <t>Zajištění projektové dokumentace na Rekonstrukci lůžkové jednotky Paliativní péče</t>
  </si>
  <si>
    <t>Zpracování PD SLB elektroinstalace pavilonu H</t>
  </si>
  <si>
    <t>Zpracování dispoziční studie lůžkové jednotky interních oborů</t>
  </si>
  <si>
    <t xml:space="preserve">Zpracování projektové dokumentace rekonstrukce pavilonu C v areálu Zdaboř ON Příbram, a.s.“                             </t>
  </si>
  <si>
    <t>Zpracování architektonické studie rekonstrukce Urgentního příjmu</t>
  </si>
  <si>
    <t>PD Rekonstrukce D2 ambulantní provoz</t>
  </si>
  <si>
    <t>Dětské centrum Chocerady, p. o.</t>
  </si>
  <si>
    <t>Projekt spojený s možností změny využití části terasy na obytné prostory</t>
  </si>
  <si>
    <t>Dětské centrum Milovice, p. o.</t>
  </si>
  <si>
    <t xml:space="preserve">Projektová dokumentace - Vybudování nového stanoviště ZZS SK, Brandýs nad Labem </t>
  </si>
  <si>
    <t>Sdílený muzejní depozitář Benešov</t>
  </si>
  <si>
    <t>Černošice</t>
  </si>
  <si>
    <t>Beroun</t>
  </si>
  <si>
    <t>Benešov</t>
  </si>
  <si>
    <t>Kladno</t>
  </si>
  <si>
    <t>Votice</t>
  </si>
  <si>
    <t>Mladá Boleslav</t>
  </si>
  <si>
    <t>Kolín</t>
  </si>
  <si>
    <t>Brandýs nad Labem</t>
  </si>
  <si>
    <t>Sedlčany</t>
  </si>
  <si>
    <t>Slaný</t>
  </si>
  <si>
    <t>Nymburk</t>
  </si>
  <si>
    <t>Lysá nad Labem</t>
  </si>
  <si>
    <t>Říčany</t>
  </si>
  <si>
    <t>Kralupy nad Vltavou</t>
  </si>
  <si>
    <t>Vlašim</t>
  </si>
  <si>
    <t>Dobříš</t>
  </si>
  <si>
    <t>Příbram</t>
  </si>
  <si>
    <t>Rakovník</t>
  </si>
  <si>
    <t>Poděbrady</t>
  </si>
  <si>
    <t>Kutná Hora</t>
  </si>
  <si>
    <t>Neratovice</t>
  </si>
  <si>
    <t>Hořovice</t>
  </si>
  <si>
    <t>Mělník</t>
  </si>
  <si>
    <t>Český Brod</t>
  </si>
  <si>
    <t>Čáslav</t>
  </si>
  <si>
    <t>ORP</t>
  </si>
  <si>
    <t>Stav (námět/záměr/příprava projektu/ připraveno k realizaci /ukončen /zrušen)</t>
  </si>
  <si>
    <t>Mnichovo Hradiště</t>
  </si>
  <si>
    <t>Brandýs nad Labem - Stará Boleslav</t>
  </si>
  <si>
    <t>Obnova vybavení technických oborů - SPŠ a VOŠ Příbram II</t>
  </si>
  <si>
    <t>Revitalizace a digitalizace učeben - MOA Rakovník</t>
  </si>
  <si>
    <t>Vybudování odborných učeben včetně jejich vybavení - SZŠ a VOŠZ, Kladno, Havířská</t>
  </si>
  <si>
    <t>Fyzikální učebna s bezbariérovým přístupem - Gymnázium Z. Wintra Rakovník</t>
  </si>
  <si>
    <t>Gymnázium Zikmunda Wintra Rakovník, příspěvková organizace</t>
  </si>
  <si>
    <t>Vybavení odborných učeben - dílen strojního obrábění kovů pro polytechnické vzdělávání žáků v odborném výcviku a zajištění potřeb inkluzivního vzdělávání - SOŠ a SOU, Vlašim, Zámek 1</t>
  </si>
  <si>
    <t>Střední odborná škola a Střední odborné učiliště, Vlašim, Zámek 1</t>
  </si>
  <si>
    <t>Modernizace učeben odborného výcviku - OU, PŠ, ZŠ a MŠ Příbram IV</t>
  </si>
  <si>
    <t>Odborné učiliště, Praktická škola, Základní škola a Mateřská škola Příbram IV, p. o.</t>
  </si>
  <si>
    <t>Zajištění standartů výuky technických oborů - SOŠ a SOU Nymburk</t>
  </si>
  <si>
    <t>Odborné učebny praktické školy dvouleté - ZŠ a PŠ Neratovice</t>
  </si>
  <si>
    <t xml:space="preserve">Středočeský kraj, IČ 70891095 </t>
  </si>
  <si>
    <t>Digitalizace gymnázia - Sportovní gymnázium Kladno</t>
  </si>
  <si>
    <t>Pavilon praktické výuky - SZeŠ Brandýs n. L.</t>
  </si>
  <si>
    <t>Odborná učebna, přírodní vědy - SZŠ Beroun</t>
  </si>
  <si>
    <t>Vybudování a vybavení odborných učeben v nové  budově střední školy da Vinci</t>
  </si>
  <si>
    <t>Střední škola, základní škola a mateřská škola da Vinci, školská právnická osoba</t>
  </si>
  <si>
    <t>Gymnázium Slaný - badatelna 21. století</t>
  </si>
  <si>
    <t>Modernizace strojních dílen - SPŠ Vlašim</t>
  </si>
  <si>
    <t>Vybudování a modernizace odborných a jazykových učeben včetně zajištění bezbariérovosti  a rekonstrukce vnitřní konektivity školy - SŠLV Odolena Voda</t>
  </si>
  <si>
    <t>Střední škola letecké a výpočetní techniky Odolena Voda, U letiště 370</t>
  </si>
  <si>
    <t>Vybudování odborné učebny pro výuku Projektování a modernizace vybavení odborných učeben - OA Kladno, C. Boudy</t>
  </si>
  <si>
    <t>Modernizace budov včetně konektivity - SOU stavební Benešov</t>
  </si>
  <si>
    <t>Modernizace prostor praktického vzdělávání - SOŠ a SOU Jílové u Prahy</t>
  </si>
  <si>
    <t>Střední odborná škola a Střední odborné učiliště Jílové u Prahy, příspěvková organizace</t>
  </si>
  <si>
    <t>Dovybavení a modernizace strojního vybavení dílen odborného výcviku pro obor truhlář a strojní mechanik - SOŠ a SOU K. Hora</t>
  </si>
  <si>
    <t>Bezbariérovost, vnitřní konektivita a odborné učebny v OA Slaný</t>
  </si>
  <si>
    <t>Obchodní akademie Dr. Edvarda Beneše, Slaný, Smetanovo nám. 1200</t>
  </si>
  <si>
    <t>CLIL v profesní odborné přípravě na HŠ Poděbrady</t>
  </si>
  <si>
    <t>Hotelová škola, Vyšší odborná škola hotelnictví a turismu a Jazyková škola s právem státní jazykové zkoušky Poděbrady, příspěvková organizace</t>
  </si>
  <si>
    <t>Vybavení odborných učeben pro polytechnické vzdělávání na SOU Škoda Auto</t>
  </si>
  <si>
    <t>ŠKODA AUTO a.s., Střední odborné učiliště strojírenské, odštěpný závod</t>
  </si>
  <si>
    <t>Rekonstrukce a modernizace kabinetu fyziky - Gymnázium Č. Brod</t>
  </si>
  <si>
    <t>Obnova vybavení školy v oblasti IT a laboratorní techniky - Gymnázium B. Hrabala, Nymburk</t>
  </si>
  <si>
    <t>Gymnázium Bohumila Hrabala v Nymburce, příspěvková organizace</t>
  </si>
  <si>
    <t>VOŠ, SPŠ a OA Čáslav - modernizace a renovace odborných učeben a kabinetů</t>
  </si>
  <si>
    <t>VOŠ a SZeŠ Benešov - škola 21. století</t>
  </si>
  <si>
    <t>Modernizace školního statku</t>
  </si>
  <si>
    <t xml:space="preserve">Školní statek Středočeského kraje, příspěvková organizace </t>
  </si>
  <si>
    <t>Revitalizace cukrárny - SOU Sedlčany</t>
  </si>
  <si>
    <t>Optimalizace pracovišť odborného výcviku a vnitřní konektivita - SŠSŘ Stochov</t>
  </si>
  <si>
    <t>SCHOOL4INDUSTRY - SPŠS a JŠ Kolín, Heverova</t>
  </si>
  <si>
    <t>Zkvalitnění výuky odborných předmětů prostřednictvím moderně vybavených učeben na SOŠ a SOU stavební Kolín</t>
  </si>
  <si>
    <t>Modernizace pracovišť praktického a teoretického vyučování - SOŠ a SOU M. Králové</t>
  </si>
  <si>
    <t>Střední odborná škola a Střední odborné učiliště, Městec Králové, T. G. Masaryka 4</t>
  </si>
  <si>
    <t>Výstavba nových dílen pro obor truhlář, zedník, kominík - ISŠ Rakovník</t>
  </si>
  <si>
    <t>Podporujeme přírodní vědy - Gymnázium Čelákovice</t>
  </si>
  <si>
    <t>Vybudování a modernizace učeben chemie a robotiky - Gymnázium Benešov, Husova</t>
  </si>
  <si>
    <t>Vybavení a modernizace přírodovědných učeben a laboratoří Gymnázia Říčany, včetně zajištění bezbariérového přístupu</t>
  </si>
  <si>
    <t>Gymnázium Říčany, příspěvková organizace</t>
  </si>
  <si>
    <t>Modernizace podmínek pro výuku - Gymnázium a SOŠp Čáslav</t>
  </si>
  <si>
    <t>Rozvoj polytechnického vzdělávání - ISŠT Benešov</t>
  </si>
  <si>
    <t>Vybudování a vybavení 2 odborných učeben pro obory zubní technologie, vybudování a vybavení odborné učebny pro využítí technologií 3 D tisk, CAD/CAM systémy, vybudování a vybavení zázemí pro pedagogické pracovníky školy (pracovna, kabinet) - SZŠ a VOŠZ Nymburk</t>
  </si>
  <si>
    <t>Moderní technická škola - SOŠ a SOU, Kladno, Dubská</t>
  </si>
  <si>
    <t>Jsme připraveni na Průmysl 4.0 - OA Lysá nad Labem</t>
  </si>
  <si>
    <t>Vybudování odborných učeben v ISŠT Mělník</t>
  </si>
  <si>
    <t>Průmysl 4.0 Odborná učebna mechatroniky a automatizace - SOŠ Čelákovice</t>
  </si>
  <si>
    <t>Střední odborná škola Čelákovice s.r.o.</t>
  </si>
  <si>
    <t>Poznámka</t>
  </si>
  <si>
    <t>032-14/2021/RK ze dne 25.3.2021, 075-31/2021/RK ze dne 12.8.2021</t>
  </si>
  <si>
    <t>068-05/2021/RK ze dne 4.2.2021, 075-31/2021/RK ze dne 12.8.2021</t>
  </si>
  <si>
    <t xml:space="preserve">Možnost rozšíření malware ochrany pro stávající řešení Sophos </t>
  </si>
  <si>
    <t>Vybudování nového stanoviště ZZS SK, Benešov (fyzická realizace)</t>
  </si>
  <si>
    <t xml:space="preserve">Projektová dokumentace - Vybudování nového stanoviště ZZS SK, Benešov  </t>
  </si>
  <si>
    <t>025-38/2021/RK ze dne 7.10.2021</t>
  </si>
  <si>
    <t>Vybudování nového stanoviště ZZS SK, Říčany (fyzická realizace)</t>
  </si>
  <si>
    <t>Projektová dokumentace - Vybudování nového stanoviště ZZS SK, Říčany</t>
  </si>
  <si>
    <t xml:space="preserve">Projektová dokumentace na Pavilon centrálních laboratoří </t>
  </si>
  <si>
    <t>Stavební úpravy pro rozšíření kapacity urgentního příjmu - projektová dokumentace</t>
  </si>
  <si>
    <t>Zpracování projektové dokumentace - vybudování parkovacích ploch pro zaměstnance</t>
  </si>
  <si>
    <t>Výstavba stravovacího provozu - projektová dokumentace</t>
  </si>
  <si>
    <t>Konsolidace laboratoří - projektová dokumentace</t>
  </si>
  <si>
    <t>Vybudování dospávací jednotky - projektová dokumentace</t>
  </si>
  <si>
    <t xml:space="preserve">Vypracování stavebně architektonického řešení infekční lůžkové jednotky </t>
  </si>
  <si>
    <t>Projektová příprava do fáze DSP</t>
  </si>
  <si>
    <t>Projektová příprava – vyvolaná opatření na Vodovodu Javorník – Benešov</t>
  </si>
  <si>
    <t>Projektová příprava – vyvolaná opatření na Posázavském vodovodu</t>
  </si>
  <si>
    <t>CELKEM ODBOR ŽÍVOTNÍHO PROSTŘEDÍ A ZEMĚDĚLSTVÍ</t>
  </si>
  <si>
    <t>Cyklostezka EV4 Kolín - Kutná Hora</t>
  </si>
  <si>
    <t>015-29/2021/RK ze dne 15.7.2021</t>
  </si>
  <si>
    <t>Vltavská cyklistická cesta – Nelahozeves – Lužec nad Vltavou</t>
  </si>
  <si>
    <t>035-32/2021/RK ze dne 26.8.2021</t>
  </si>
  <si>
    <t>006-34/2021/RK ze dne 9.9.2021</t>
  </si>
  <si>
    <t>ITI - Doplnění informačního systému Středočeského kraje</t>
  </si>
  <si>
    <t>IDSK</t>
  </si>
  <si>
    <t>039-06/2018/RK ze dne 19.2.2018</t>
  </si>
  <si>
    <t>ITI - Rozšíření sítě samoobslužných prodejních zařízení Středočeského kraje</t>
  </si>
  <si>
    <t>4105</t>
  </si>
  <si>
    <t>051-33/2017/RK ze dne 14.9.2017</t>
  </si>
  <si>
    <t>Nákup bezemisních vozidel pro veřejnou dopravu</t>
  </si>
  <si>
    <t>KÚSK</t>
  </si>
  <si>
    <t>Elektrifikace linky č. 377 Praha-Letňany – Kostelec n. L.</t>
  </si>
  <si>
    <t>023-86/2020/RK ze 10.12.2020</t>
  </si>
  <si>
    <t>Elektrifikace linky č. 375 Praha-Českomoravská – Brandýs n. L.-St. Boleslav</t>
  </si>
  <si>
    <t>ITI - Rozšíření sítě dispečerského řízení veřejné dopravy na území Středočeského kraje</t>
  </si>
  <si>
    <t>Tramvajová trať Kobylisy - Zdiby</t>
  </si>
  <si>
    <t>058-18/2018/RK</t>
  </si>
  <si>
    <t>Cyklospojení Praha - Rudná - Křivoklátsko</t>
  </si>
  <si>
    <t>049-79/2020/RK ze dne 2.11.2020</t>
  </si>
  <si>
    <t>Cyklospojení Řevnice - Srbsko</t>
  </si>
  <si>
    <t>Cyklostezka Brandýs nad Labem – Praha Čakovice (Letňany)</t>
  </si>
  <si>
    <t>Cyklostezka po pravém břehu Berounky Srbsko - Beroun</t>
  </si>
  <si>
    <t>Cyklostezka Psáry-Libeř-Libeň díl II.</t>
  </si>
  <si>
    <t>Cyklostezka Týnec nad Sázavou – Krhanice – Kamenný přívoz – přeložení CT 19</t>
  </si>
  <si>
    <t>Kladenská cyklostezka Praha-Hostivice-Kyšice 2. etapa</t>
  </si>
  <si>
    <t>Kolizní místo v Letech</t>
  </si>
  <si>
    <t>Cyklostezka Koloděje – Sibřina (po místní komunikaci)</t>
  </si>
  <si>
    <t>6722</t>
  </si>
  <si>
    <t>Labská cyklostezka, Kostelec nad Labem -most</t>
  </si>
  <si>
    <t>Labská cyklostezka, úsek Kly - Tuhaň</t>
  </si>
  <si>
    <t>Propojka Průhonice - Čestlice - Benice - Kolovraty</t>
  </si>
  <si>
    <t>Přeložka Greenway Praha - Vídeň v úseku Průhonice – Nespeky</t>
  </si>
  <si>
    <t>Ruzyně - Hostivice (podél potoka)</t>
  </si>
  <si>
    <t>Vltavská cyklistická cesta - Cyklostezka Zdiby - Klecany (ulice Nábřežní)</t>
  </si>
  <si>
    <t>Vltavská cyklistická cesta - Dolany - Kralupy</t>
  </si>
  <si>
    <t>Vltavská cyklistická cesta - Máslovice - Dolánky</t>
  </si>
  <si>
    <t>Vltavská cyklistická cesta - Klecánky - Husinec</t>
  </si>
  <si>
    <t>Vltavská cyklistická cesta, úsek Úholičky - Libčice nad Vltavou</t>
  </si>
  <si>
    <t>Výstavba parkovacího domu Zeleneč – Mstětice</t>
  </si>
  <si>
    <t>041-81/2020/RK ze dne 9.11.2020</t>
  </si>
  <si>
    <t>Výstavba parkovacího domu Hostivice</t>
  </si>
  <si>
    <t>Výstavba parkovacího domu Tuklaty</t>
  </si>
  <si>
    <t>Výstavba parkoviště P+R Čerčany</t>
  </si>
  <si>
    <t>Výstavba parkoviště P+R Líbeznice</t>
  </si>
  <si>
    <t>Výstavba parkoviště P+R Rudná</t>
  </si>
  <si>
    <t>Výstavba parkovacího domu Poříčany</t>
  </si>
  <si>
    <t>Výstavba parkovacího domu Brandýs n. L.-Stará Boleslav</t>
  </si>
  <si>
    <t>Výstavba parkoviště P+R Světice</t>
  </si>
  <si>
    <t>Výstavba parkoviště P+R Dubenec</t>
  </si>
  <si>
    <t>Výstavba parkoviště P+R Úvaly</t>
  </si>
  <si>
    <t>Výstavba parkoviště P+R Olbramovice</t>
  </si>
  <si>
    <t>USN 011-14/2021/RK ze dne 25.3</t>
  </si>
  <si>
    <t>Energetické úspory pavilonu G a I (Projektová dokumentace)</t>
  </si>
  <si>
    <t>Energetické úspory pavilonu D Oblastní nemocnice Příbram,a.s. (Projektová dokumentace)</t>
  </si>
  <si>
    <t xml:space="preserve">Projektová dokumentace- zpevněné manipulační a parkovací plochy CKP Chocerady        </t>
  </si>
  <si>
    <t>Brandýs nad Labem-Stará Boleslav</t>
  </si>
  <si>
    <t>Svařovna v SOU Hluboš - odloučené pracoviště Dobříš</t>
  </si>
  <si>
    <t>Sřední odborné učiliště, Hluboš 178</t>
  </si>
  <si>
    <t>CNC centrum a svářečská škola v SOU Nové Strašecí</t>
  </si>
  <si>
    <t>Střední odborné učiliště Nové Strašecí, Sportovní 1135</t>
  </si>
  <si>
    <t>Odborné učebny G Brandýs - Gymnázium J.S.Machara</t>
  </si>
  <si>
    <t>Gymnázium J.S.Machara, Brandýs nad Labem - Stará Boleslav, Královická 668</t>
  </si>
  <si>
    <t>Modernizace oborných učeben, laboratoří a školních dílen na SPŠ a VOŠ Kladno</t>
  </si>
  <si>
    <t>Gymnázium Jiřího z Poděbrad, Poděbrady, Studentská 166</t>
  </si>
  <si>
    <t>Učebny ICT - SHŠ, VOŠ a JŠ Kladno</t>
  </si>
  <si>
    <t>Střední hotelová škola, Vyšší odborná škola a Jazyková škola s právem státní jazykové zkoušky s.r.o.</t>
  </si>
  <si>
    <t>Injektáž a hydroizolace celé budovy školy</t>
  </si>
  <si>
    <t>Základní škola Žebrák, Hradní 67</t>
  </si>
  <si>
    <t>Vybudování prostor pro Speciálně pedagogické centrum a víceúčelové tréninkové pracoviště.</t>
  </si>
  <si>
    <t>Speciální základní škola Poděbrady, příspěvková organizace</t>
  </si>
  <si>
    <t>Ergoterapie v ZŠ Neratovice</t>
  </si>
  <si>
    <t>Základní škola a Praktická škola Neratovice, příspěvková organizace</t>
  </si>
  <si>
    <t>Počítačová učebna a počítačová síť ZŠ a PrŠ Český Brod</t>
  </si>
  <si>
    <t>Základní škola a Praktická škola, Český Brod, Žitomířská 1359</t>
  </si>
  <si>
    <t>zpracovaná vize začleněná do ŠAP</t>
  </si>
  <si>
    <t>ZIMNÍ ZAHRADA-učebna EVV-ZŠaPrŠ Český Brod</t>
  </si>
  <si>
    <t>Keramická dílna ZŠ a PrŠ Český Brod</t>
  </si>
  <si>
    <t>Kreativní učebna ZŠ a PrŠ Český Brod</t>
  </si>
  <si>
    <t>Víceúčelové školní hřiště - OU, PŠ, ZŠ a MŠ Příbram IV</t>
  </si>
  <si>
    <t>Odborné učiliště, Praktická škola, Základní škola a Mateřská škola Příbram IV, příspěvková organizace
se sídlem Pod Šachtami 335, Příbram IV, 261 01 Příbram</t>
  </si>
  <si>
    <t>zpracovaná projektová dokumentace, vize začleněná do koncepce rozvoje školy</t>
  </si>
  <si>
    <t>Naše zahrada - SŠ a ZŠ Beroun</t>
  </si>
  <si>
    <t>Střední škola a Základní škola Beroun, příspěvková organizace</t>
  </si>
  <si>
    <t>Pozemky dotčené vybudováním učebny školy jsou ve vlastnictví zřizovatele Středočeského kraje. Není zpracována PD.</t>
  </si>
  <si>
    <t>Stavba nové budovy pro Logopedickou školu sv. Ludmily v Klecanech (MŠ, ZŠ, internát)</t>
  </si>
  <si>
    <t>Arcibiskupství pražské</t>
  </si>
  <si>
    <t>zpracovaná studie, probíhá zpracování DSP a příprava podání sloučené žádosti o ÚR a stavební povolení - získání souhlasného vyjádření DOSS a správců sítí (předpoklad podání na SÚ během 08-09 2021)</t>
  </si>
  <si>
    <t>Nákup budovy a pozemků pro PPP da Vinci</t>
  </si>
  <si>
    <t>Střední škola, základní škola a mateřská škola da Vinci</t>
  </si>
  <si>
    <t>budova a pozemek v dlouhodobém pronájmu</t>
  </si>
  <si>
    <t>Specializované učebny</t>
  </si>
  <si>
    <t>4. ZŠ Nerudova</t>
  </si>
  <si>
    <t>Připravena k podání</t>
  </si>
  <si>
    <t>Zázemí pro výuku technických oborů</t>
  </si>
  <si>
    <t>Průzkum trhu na dodavatele</t>
  </si>
  <si>
    <t>Učíme se v přírodě</t>
  </si>
  <si>
    <t>Záměr</t>
  </si>
  <si>
    <t>Komplexní vybavení zázemí školy technikou</t>
  </si>
  <si>
    <t>Specializované učebny pro technické a řemeslné obory a přírodní vědy</t>
  </si>
  <si>
    <t>Multimedia ve výuce</t>
  </si>
  <si>
    <t>Základní škola a Mateřská škola při Olivové dětské léčebně Říčany</t>
  </si>
  <si>
    <t>zatím nepřipraveno</t>
  </si>
  <si>
    <t xml:space="preserve">Rekonstrukce podlah </t>
  </si>
  <si>
    <t>Speciální ZŠ Rožmitál pod Třemšínem</t>
  </si>
  <si>
    <t>výběr dodavatele</t>
  </si>
  <si>
    <t>Modernizace PC učebny</t>
  </si>
  <si>
    <t>Modernizace žákovské kuchyňky</t>
  </si>
  <si>
    <t>Modernizace vybavení učeben</t>
  </si>
  <si>
    <t>Modernizace odborné učebny - dílny</t>
  </si>
  <si>
    <t>Vybavení školního hřiště</t>
  </si>
  <si>
    <t>Renovace a modernizace vybavení pro pracovní činnosti</t>
  </si>
  <si>
    <t>Nový objekt základní školy speciální</t>
  </si>
  <si>
    <t>Zpracovává se PD</t>
  </si>
  <si>
    <t>Modernizace výukového hardwaru a softwaru speciální třídy - ZŠ a MŠ Zaječov</t>
  </si>
  <si>
    <t>Není třeba PD</t>
  </si>
  <si>
    <t>Dílny pro ergoterapii - SŠ, ZŠ a MŠ Rakovník</t>
  </si>
  <si>
    <t>Střední škola, Základní škola a Mateřská škola Rakovník, příspěvková organizace</t>
  </si>
  <si>
    <t>Úprava zázemí SPC - SŠ, ZŠ a MŠ Rakovník</t>
  </si>
  <si>
    <t>Konektivita školy - SŠ, ZŠ a MŠ Rakovník</t>
  </si>
  <si>
    <t>Zkvalitnění podmíek pro poskytování vzdělávání a služeb - SŠ a ZŠ Beroun</t>
  </si>
  <si>
    <t>Pozemky dotčené vybudováním učebny školy jsou ve vlastnictví zřizovatele Středočeského kraje. Rada Kraje schálila projektový záměr. Usneseníč. 065-21/2021/RK ze dne 13.5. 2021</t>
  </si>
  <si>
    <t>Vybudování ergoterapeutické dílny, klidové zóny, cvičný byt - ZŠ a PŠ Kostelec n. Č. l.</t>
  </si>
  <si>
    <t>Základní škola a Praktická škola, Kostelec nad Černými lesy, K Jatkám 748</t>
  </si>
  <si>
    <t>Jedná se o záměr, máme rozpracovaný projekt.</t>
  </si>
  <si>
    <t>Víceúčelové sportovní hřiště v areálu ZŠ Švermova, Mnichovo Hradiště</t>
  </si>
  <si>
    <t>Město Mnichovo Hradiště se sídlem Masarykovo náměstí 1, 295 01, Mnichovo Hradiště, IČ 00238309</t>
  </si>
  <si>
    <t>zpracovaná PD</t>
  </si>
  <si>
    <t>Rekostrukce prostor po městské knihovně</t>
  </si>
  <si>
    <t>Město Kralupy nad Vltavou</t>
  </si>
  <si>
    <t>Zelená učebna</t>
  </si>
  <si>
    <t>Bezbariérový cvičný byt  a realizace učebny pro ZŠ speciální</t>
  </si>
  <si>
    <t>Město Měník, se sídlem nám. Míru 1, 276 01 Mělník</t>
  </si>
  <si>
    <t>zadána PD</t>
  </si>
  <si>
    <t>Rekonstrukce objektu střední školy zřízené pro žáky se speciálními vzdělávacími potřebami</t>
  </si>
  <si>
    <t>Střední škola Euroinstitut, Neprobylice 18</t>
  </si>
  <si>
    <t>zpracovaná studie, probíhá zpracování DSP a příprava podání sloučené žádosti o ÚR a stavební povolení (podání na SÚ na přelomu roku 2020/2021)</t>
  </si>
  <si>
    <t>Přístavba školy a ŠPZ Slunce Stochov</t>
  </si>
  <si>
    <t>Soukromá mateřská škola, základní škola a střední škola Slunce, o.p.s.</t>
  </si>
  <si>
    <t>příprava projektové dokumentace, studie</t>
  </si>
  <si>
    <t>Vybudování prostor pro ŠPZ Slunce Kyšice</t>
  </si>
  <si>
    <t>Vybudování tréninkových prostor pro nácvik samostatného způsobu života a ŠPZ</t>
  </si>
  <si>
    <t>Fasáda objektu školy</t>
  </si>
  <si>
    <t>Vybudování nové učebny</t>
  </si>
  <si>
    <t>KÚ</t>
  </si>
  <si>
    <t>Modernizace centrální uhelné kotelny na plynovou</t>
  </si>
  <si>
    <t xml:space="preserve">Střední odborné učiliště, Hubálov 17 </t>
  </si>
  <si>
    <t>Střední odborná škola a Střední odborné učiliště, Nymburk, V Kolonii 1804</t>
  </si>
  <si>
    <t>Rekonstrukce pláště budovy</t>
  </si>
  <si>
    <t>Zateplení budovy DDM Beroun</t>
  </si>
  <si>
    <t>Dům dětí a mládeže Beroun, příspěvková organizace</t>
  </si>
  <si>
    <t>Střední odborná škola a Střední odborné učiliště potravinářské, Jílové u Prahy, Šenflukova 220</t>
  </si>
  <si>
    <t>Rekonstrukce a zateplení střech školy, kotelny a domova mládeže</t>
  </si>
  <si>
    <t>Střední škola letecké a výpočetní techniky, Odolena Voda, U Letiště 370</t>
  </si>
  <si>
    <t>Gymnázium, Říčany, Komenského náměstí 1/1280</t>
  </si>
  <si>
    <t>Střední odborné učiliště, Liběchov, Boží Voda 230</t>
  </si>
  <si>
    <t xml:space="preserve">Rekonstrukce kotelny </t>
  </si>
  <si>
    <t>Rekonstrukce kuchyně</t>
  </si>
  <si>
    <t>Pořízení sportovní haly</t>
  </si>
  <si>
    <t>Fasáda budovy včetně zateplení</t>
  </si>
  <si>
    <t>Střední průmyslová škola strojírenská a Jazyková škola s právem státní jazykové zkoušky, Kolín IV, Heverova 191</t>
  </si>
  <si>
    <t xml:space="preserve">Zateplení budovy školy a střechy </t>
  </si>
  <si>
    <t>Gymnázium a Střední odborná škola ekonomická, Sedlčany, Nádražní 90</t>
  </si>
  <si>
    <t>Výměna oken</t>
  </si>
  <si>
    <t>Masarykova obchodní akademie, Rakovník, Pražská  1222</t>
  </si>
  <si>
    <t>Rekonstrukce elektrických rozvodů včetně rozvodových skříní a kanalizačních stoupaček</t>
  </si>
  <si>
    <t xml:space="preserve">Zateplení energeticky náročných budov </t>
  </si>
  <si>
    <t xml:space="preserve">řeší se budova odborného výcviku a ředitelství </t>
  </si>
  <si>
    <t xml:space="preserve">Rekonstrukce internátu </t>
  </si>
  <si>
    <t>Rekonstrukce rozvodů vazárna a DM</t>
  </si>
  <si>
    <t xml:space="preserve">Česká zahradnická akademie , Mělník </t>
  </si>
  <si>
    <t>Rekonstrukce sítí</t>
  </si>
  <si>
    <t>Střední odborné učiliště Liběchov</t>
  </si>
  <si>
    <t xml:space="preserve">Zateplení školy včetně výměny oken </t>
  </si>
  <si>
    <t>aktualizace PZ - 075-31/2021/RK ze dne 12.8.2021</t>
  </si>
  <si>
    <t>realizace je závislá na zajištění finančních prostředků.</t>
  </si>
  <si>
    <t>IROP II</t>
  </si>
  <si>
    <t xml:space="preserve">Nákup vozidel ZZS s vybavením </t>
  </si>
  <si>
    <t>dotace na krizovou připravenost (investice) a FZŠ</t>
  </si>
  <si>
    <t xml:space="preserve"> Fond investic ZZS</t>
  </si>
  <si>
    <t>Fond investic ZZS</t>
  </si>
  <si>
    <t>Aktualizace projektové dokumentace</t>
  </si>
  <si>
    <t>IROP II.</t>
  </si>
  <si>
    <t>NPO</t>
  </si>
  <si>
    <t>bude hrazeno z havarijního fondu SK</t>
  </si>
  <si>
    <t>0006849</t>
  </si>
  <si>
    <t>0006852</t>
  </si>
  <si>
    <t>0006830</t>
  </si>
  <si>
    <t>Projektová dokumentace na Rekonstrukci ústavní kuchyně</t>
  </si>
  <si>
    <t>PD - Nabíjecí stanice s vybudováním parkovacího stání pro 4-6 elektromobilů</t>
  </si>
  <si>
    <t>0006831</t>
  </si>
  <si>
    <t>PD - Rekonstrukce budovy G 
s přeměnou na bytové jednotky 
pro zdravotníky vč. statického posudku</t>
  </si>
  <si>
    <t>PD - Rekonstrukce budovy V na následnou péči</t>
  </si>
  <si>
    <t xml:space="preserve">PD - Rekonstrukce objektu A a D v rámci monobloku </t>
  </si>
  <si>
    <t xml:space="preserve">PD - Rekonstrukce pavilonu H </t>
  </si>
  <si>
    <t xml:space="preserve">PD - Rekonstrukce oplocení areálu ONKL – kompletní návrh  </t>
  </si>
  <si>
    <t>006832</t>
  </si>
  <si>
    <t>0006833</t>
  </si>
  <si>
    <t>0006834</t>
  </si>
  <si>
    <t>0006835</t>
  </si>
  <si>
    <t>0006836</t>
  </si>
  <si>
    <t>0006837</t>
  </si>
  <si>
    <t>předpoklad                   SČK nebo IROP</t>
  </si>
  <si>
    <t>0006838</t>
  </si>
  <si>
    <t>0006839</t>
  </si>
  <si>
    <t>0006840</t>
  </si>
  <si>
    <t>0006841</t>
  </si>
  <si>
    <t xml:space="preserve">Pavilon pro matku a dítě - projektová dokumentace                        </t>
  </si>
  <si>
    <t>0006842</t>
  </si>
  <si>
    <t>realizace ukončena</t>
  </si>
  <si>
    <t>0006843</t>
  </si>
  <si>
    <t>Vlastní zdroje</t>
  </si>
  <si>
    <t>0006844</t>
  </si>
  <si>
    <t>0006845</t>
  </si>
  <si>
    <t>0006846</t>
  </si>
  <si>
    <t>probíhá realizace</t>
  </si>
  <si>
    <t>OPŽP, NIP</t>
  </si>
  <si>
    <t>0006847</t>
  </si>
  <si>
    <t>0006848</t>
  </si>
  <si>
    <t>0006855</t>
  </si>
  <si>
    <t xml:space="preserve">Projektová dokumentace 
- rekonstrukce 
3. oddělení </t>
  </si>
  <si>
    <t>Dětské centrum Kladno, 
p. o.</t>
  </si>
  <si>
    <t>0006853</t>
  </si>
  <si>
    <t>Snížení celkových nákladů akce</t>
  </si>
  <si>
    <t>Projektová dokumentace 
- stavba garáže 
pro 2 vozidla</t>
  </si>
  <si>
    <t>0006854</t>
  </si>
  <si>
    <t>Lysá 
nad Labem</t>
  </si>
  <si>
    <t>0006851</t>
  </si>
  <si>
    <t>Brandýs n. Labem - Stará Boleslav</t>
  </si>
  <si>
    <t>Zpracování projektové dokumentace 
- Rekonstrukce vil 
u hotelu Theresia</t>
  </si>
  <si>
    <t>Zpracování projektové dokumetnace 
- Výstavba skladovacích prostor pro SZM, MTZ, archiv</t>
  </si>
  <si>
    <t>Zpracování projektové dokumentace (aktualizace) 
- Rekonstrukce administrativní budovy</t>
  </si>
  <si>
    <t>Zpracování projektové dokumentace - Rekonstrukce technického zázemí laboratoří radiofarmak</t>
  </si>
  <si>
    <t>Zpracování projektové dokumentace 
- Rekonstrukce stravovacího provozu nemocnice Kutná Hora</t>
  </si>
  <si>
    <t>Zateplení výjezdová základna Benešov (autodílna a ZOS) - zpracování projektové dokumentace</t>
  </si>
  <si>
    <t>Obnova a rekonstrukce sociálního zázemí, sanační práce výjezdová základna Mělník - zpracování projektové dokumentace</t>
  </si>
  <si>
    <t>Výstavba oplocení výjezdová základna Beroun - zpracování projektové dokumentace</t>
  </si>
  <si>
    <t>Odvodnění úprava proti vlhkosti výjezdová základna Beroun - zpracování projektové dokumentace</t>
  </si>
  <si>
    <t>Výstavba nového stanoviště ZZS SK, Nymburk - zpracování projektové dokumentace</t>
  </si>
  <si>
    <t>Výstavba nového stanoviště ZZS SK, Vlašim - zpracování projektové dokumentace</t>
  </si>
  <si>
    <t>Výstavba nového stanoviště ZZS SK, Český Brod - zpracování projektové dokumentace</t>
  </si>
  <si>
    <t>Využití fotovoltaiky v ONMB 
- projektová dokumentace</t>
  </si>
  <si>
    <t>Řešení dešťových vod - projektová dokumentace</t>
  </si>
  <si>
    <t>Výměna výtahů v ONMB - projektová dokumentace</t>
  </si>
  <si>
    <t>Projektová dokumentace - změna užívání prostor v návaznosti na rekonstrukci pavilonů A a B na Pavilon pro matku 
a dítě</t>
  </si>
  <si>
    <t>Využití vody z vrtu 
v areálu ONMB 
- projektová dokumentace</t>
  </si>
  <si>
    <t>Rekonstrukce vertikálních rozvodů vody a kanalizace 
- projektová dokumentace</t>
  </si>
  <si>
    <t>Rekonstrukce 
a oprava komunikační chodby - projektová dokumentace</t>
  </si>
  <si>
    <t>Zpracování projektové dokumentace na rekonstrukci urgentního příjmu</t>
  </si>
  <si>
    <t>Zpracování projektové dokumentace pro stavební úpravy Novorozenecké JIP</t>
  </si>
  <si>
    <t>Zpracování projektové dokumentace pro stavební úpravy vjezdu do nemocnice</t>
  </si>
  <si>
    <t>Další projekty, které souvisí a navazují na zpracování projektové dokumentace do fáze DÚR na vodovodní přivaděč v koridoru dálnice D3 (projekt v ZI).</t>
  </si>
  <si>
    <t>Nalžovický zámek - vícemístný automobil s úpravou</t>
  </si>
  <si>
    <t>011-01/2022/RK ze dne 6.1.2022</t>
  </si>
  <si>
    <t>Brandýs nad Labem-Stará Boleslav, Neratovice</t>
  </si>
  <si>
    <t>6829</t>
  </si>
  <si>
    <t>VZMR KÚSK,hrazeno KÚSK</t>
  </si>
  <si>
    <t>Černošice, Beroun</t>
  </si>
  <si>
    <t>Černošice, Říčany</t>
  </si>
  <si>
    <t>Brandýs nad Labem-Stará Boleslav, Kralupy nad Vltavou</t>
  </si>
  <si>
    <t>1876</t>
  </si>
  <si>
    <t>Mladá Boleslav, Brandýs nad Labem-Stará Boleslav</t>
  </si>
  <si>
    <t>PD+AD KSÚS</t>
  </si>
  <si>
    <t>Kolín, Kutná Hora</t>
  </si>
  <si>
    <t>Kralupy nad Vltavou, Mělník</t>
  </si>
  <si>
    <t>Cyklospojení Vrané nad Vltavou – Štěchovice</t>
  </si>
  <si>
    <t>041-47/2021/RK ze dne 16.12.2021</t>
  </si>
  <si>
    <t>042-47/2021/RK ze dne 16.12.2021</t>
  </si>
  <si>
    <t>Černošice, Kladno</t>
  </si>
  <si>
    <t>Labská cyklostezka, úsek Týnec nad Labem – Kolín</t>
  </si>
  <si>
    <t>016-03/2022/RK ze dne 20.1.2022</t>
  </si>
  <si>
    <t>probíhá</t>
  </si>
  <si>
    <t>IROP, vlastní zdroje, jiné dotační tituly</t>
  </si>
  <si>
    <r>
      <t xml:space="preserve">PD - Vybudování parkovacího domu 
v areálu ONKL   </t>
    </r>
    <r>
      <rPr>
        <b/>
        <sz val="18"/>
        <rFont val="Calibri"/>
        <family val="2"/>
        <charset val="238"/>
        <scheme val="minor"/>
      </rPr>
      <t xml:space="preserve">       </t>
    </r>
  </si>
  <si>
    <t>zpracována 
1. fáze projektové dokumentace 
pro vydání stavebního povolení</t>
  </si>
  <si>
    <t>rok 2022 zpracování PD pro vydání stavebního povolení + vydání SP. rok 2023 zpracování PD pro výběr zhotovitele stavby.</t>
  </si>
  <si>
    <t>Z důvodu nedostatku finančních prostředků na pokrytí nákladů souvisejících s rekonstrukcí obou objektů, bude nespíše přistoupeno k náhradnímu řešení. Jako možnost připadá vrácení objektů SČK, případný prodej objektů, případný pronájem objektů Městu Kolín.</t>
  </si>
  <si>
    <t>přepracována studie proveditelnosti na širší využití budoucí budovy</t>
  </si>
  <si>
    <t>Projektová dokumentace na Pavilon ambulantní péče</t>
  </si>
  <si>
    <t>PD - Kuchyně v areálu Oblastní nemocnice Kladno</t>
  </si>
  <si>
    <t>sedlčany</t>
  </si>
  <si>
    <t>Kutná hora</t>
  </si>
  <si>
    <t>6942</t>
  </si>
  <si>
    <r>
      <t xml:space="preserve">Cyklostezka </t>
    </r>
    <r>
      <rPr>
        <sz val="18"/>
        <color rgb="FFFF0000"/>
        <rFont val="Arial"/>
        <family val="2"/>
        <charset val="238"/>
      </rPr>
      <t>Nymburk</t>
    </r>
    <r>
      <rPr>
        <sz val="18"/>
        <rFont val="Arial"/>
        <family val="2"/>
        <charset val="238"/>
      </rPr>
      <t xml:space="preserve"> - Lysá nad Labem - Čelákovice</t>
    </r>
  </si>
  <si>
    <t>Lávka vč. cyklostezky Lysá nad Labem - Bezbariérová trasa a cyklotrasa Litol - Labe</t>
  </si>
  <si>
    <t>Kladenská drážní cesta, úsek Praha-Ruzyně - Kladno</t>
  </si>
  <si>
    <t>Pořízení automobilu</t>
  </si>
  <si>
    <t>Venkovní rampa, ZZS SK, Kutná Hora - zpracování projektové dokumentace</t>
  </si>
  <si>
    <r>
      <t xml:space="preserve">Projektová dokumentace na Rekonstrukci spalovny                                    </t>
    </r>
    <r>
      <rPr>
        <b/>
        <sz val="18"/>
        <color rgb="FF0000FF"/>
        <rFont val="Calibri"/>
        <family val="2"/>
        <charset val="238"/>
        <scheme val="minor"/>
      </rPr>
      <t xml:space="preserve">   </t>
    </r>
  </si>
  <si>
    <r>
      <t xml:space="preserve">Projektová dokumentace na Pavilon následné péče    </t>
    </r>
    <r>
      <rPr>
        <b/>
        <sz val="18"/>
        <color rgb="FFFF0000"/>
        <rFont val="Calibri"/>
        <family val="2"/>
        <charset val="238"/>
        <scheme val="minor"/>
      </rPr>
      <t xml:space="preserve">           </t>
    </r>
  </si>
  <si>
    <t>průzkum trhu/technická specifikace/projektová studie</t>
  </si>
  <si>
    <t>vize</t>
  </si>
  <si>
    <t xml:space="preserve">Částečná projektová dokumentace/dokumentace vyžadující aktualizaci </t>
  </si>
  <si>
    <t>projektová dokumentace/částečná PD/vyžadující aktualizaci</t>
  </si>
  <si>
    <t>kompletní projektová dokumentace</t>
  </si>
  <si>
    <t>vydané stavební povolení</t>
  </si>
  <si>
    <t>Odborné učebny - obor umělecký truhlář, řezbář</t>
  </si>
  <si>
    <t>Waldorfská škola Příbram – mateřská škola, základní škola a střední škola</t>
  </si>
  <si>
    <t>36 718, 00</t>
  </si>
  <si>
    <t>25 625, 00</t>
  </si>
  <si>
    <t>24 000, 00</t>
  </si>
  <si>
    <t>23 705, 77</t>
  </si>
  <si>
    <t>29 460, 35</t>
  </si>
  <si>
    <t>3 – nedůležité/naléhavé</t>
  </si>
  <si>
    <t>Rakovnílk</t>
  </si>
  <si>
    <t xml:space="preserve">Rrekonstrukce  všech sítí  a domova mládeže </t>
  </si>
  <si>
    <t xml:space="preserve">Modernizace osvětlení ve škole </t>
  </si>
  <si>
    <t xml:space="preserve">návěs do autoškoly za osobní automobil </t>
  </si>
  <si>
    <t>4 – nedůležité/nenaléhavé</t>
  </si>
  <si>
    <t>Přívěs na přepravu 2 koní</t>
  </si>
  <si>
    <t>Výměna zámků v systému generálního klíče,Zabezpečení areálu školy</t>
  </si>
  <si>
    <t xml:space="preserve">Rozvod evakuačního rozhlasu ve všech budovách i na odloučeném pracovišti v Pomněnicích </t>
  </si>
  <si>
    <t>Nový tranzit</t>
  </si>
  <si>
    <t>Nový osobní automobil do autoškoly</t>
  </si>
  <si>
    <t>Nový terminál na stravovací systém</t>
  </si>
  <si>
    <t xml:space="preserve">Rozšíření serveru </t>
  </si>
  <si>
    <t xml:space="preserve">Zabezpečení areálu školy a odloučeného pracoviště v Pomněnicích  </t>
  </si>
  <si>
    <t>Přestavba haly BIOS (Vyšší odborná škola a Střední zemědělská škola, Benešov, Mendelova 131)</t>
  </si>
  <si>
    <t>Kompletní rekonstrukce a modernizace učeben výpočetní techniky včetně nákupu notebooků pro potřeby studentů přírodovědného lycea</t>
  </si>
  <si>
    <t>Nová mechanizační hala (Vyšší odborná škola a Střední zemědělská škola, Benešov, Mendelova 131)</t>
  </si>
  <si>
    <t>Kompletní rekonstrukce historické budovy DM včetně vybudování půdní nádstavby (Vyšší odborná škola a Střední zemědělská škola, Benešov, Mendelova 131)</t>
  </si>
  <si>
    <t>Rekonstrukce kabinetů a kanceláří v celém areálu školy (Vyšší odborná škola a Střední zemědělská škola, Benešov, Mendelova 131)</t>
  </si>
  <si>
    <t>Rekonstrukce školní jídelny (Vyšší odborná škola a Střední zemědělská škola, Benešov, Mendelova 131)</t>
  </si>
  <si>
    <t xml:space="preserve">Klimatizace do posluchárny </t>
  </si>
  <si>
    <t xml:space="preserve">kompletní renovace zábradlí školy </t>
  </si>
  <si>
    <t xml:space="preserve">Nové šatny v budově DM v areálu školy </t>
  </si>
  <si>
    <t xml:space="preserve">Kruhový trenažér pro koně </t>
  </si>
  <si>
    <t>Rozkládací výukový model dojnice</t>
  </si>
  <si>
    <t>Kombajn</t>
  </si>
  <si>
    <t xml:space="preserve"> Závěsy do tříd pro ztlumení rezonance zvuku</t>
  </si>
  <si>
    <t>Zateplení střechy kryté jízdárny s ustájením pro 22 koní</t>
  </si>
  <si>
    <t>Pořízení soustruhu</t>
  </si>
  <si>
    <t>Pořízení frézek</t>
  </si>
  <si>
    <t>Pořízení mrazicího pultu, ŠJ L</t>
  </si>
  <si>
    <t>Pořízení mrazicího pultu, ŠJ HN</t>
  </si>
  <si>
    <t>Pořízení myčky do školní kuchyně, ŠJ HN</t>
  </si>
  <si>
    <t>Pořízení nové digestoře včetní odpadního kanálu, ŠJ HN</t>
  </si>
  <si>
    <t>Pořízení sklopné elektrické pánve, ŠJ L</t>
  </si>
  <si>
    <t>Pořízení kotle, ŠJ HN</t>
  </si>
  <si>
    <t>Nová masová lednice, ŠJ HN</t>
  </si>
  <si>
    <t>Zateplení objektu (Obchodní akademie, Vlašim, V Sadě 1565)</t>
  </si>
  <si>
    <t>čerpáno 170 000 Kč(PD)</t>
  </si>
  <si>
    <t>Plynová přípojka dílny - přechod na jiný plyn</t>
  </si>
  <si>
    <t>Střední odborná škola a Střední zdravotnická škola Benešov, příspěvková organizace</t>
  </si>
  <si>
    <t>Modernizace Dětského domova a Školní jídelny - projekt</t>
  </si>
  <si>
    <t>Dětský domov a Školní jídelna, Benešov, Racek 1</t>
  </si>
  <si>
    <t>Modernizace Dětského domova a Školní jídelny Dětský domov a Školní jídelna, Benešov, Racek 1)</t>
  </si>
  <si>
    <t>Nákup osobního automobilu</t>
  </si>
  <si>
    <t>Nákup 9 místného osobního automobilu</t>
  </si>
  <si>
    <t>Rekonstrukce DD a ŠJ - Pyšely</t>
  </si>
  <si>
    <t xml:space="preserve">Dětský domov a Školní jídelna, Pyšely, Senohrabská 112 </t>
  </si>
  <si>
    <t>čerpáno 111 800 Kč (PD)</t>
  </si>
  <si>
    <t>Klimatizace v budově 2</t>
  </si>
  <si>
    <t>Zateplení budovy dílen OV - autodílna + kovárna - budova ,,E" (je v zásob. Investic r. 21)</t>
  </si>
  <si>
    <t>Zateplení budovy dílen OV - dílna oprav - budova ,,H"</t>
  </si>
  <si>
    <t>elektrická pánev multifunkční - zabezpečení provozu kuchyně a přípravy jídel</t>
  </si>
  <si>
    <t xml:space="preserve">jednoosý přívěs za traktor </t>
  </si>
  <si>
    <t xml:space="preserve">Výstavba a rekonstrukce sociálního zařízení </t>
  </si>
  <si>
    <t>Základní umělecká škola Josefa Slavíka, Hořovice, Palackého náměstí 253</t>
  </si>
  <si>
    <t>čerpáno 101 950 Kč (PD)</t>
  </si>
  <si>
    <t>Oprava předního vchodu a výstavba nového zádveří vstupu do budovy ZUŠ</t>
  </si>
  <si>
    <t xml:space="preserve">Interaktivní tabule </t>
  </si>
  <si>
    <t>Gymnázium Joachima Barranda, Beroun, Talichova 824</t>
  </si>
  <si>
    <t>Venkovní posilovna pro výuku tělesné výchovy</t>
  </si>
  <si>
    <t>Science PC laboratory</t>
  </si>
  <si>
    <t>SOŠ a SOU Hořovice – Zateplení foyer budovy č.p. 100 OPAKOVANÁ 9x</t>
  </si>
  <si>
    <t>Střední odborná škola a Střední odborné učiliště, Hořovice, Palackého náměstí 100</t>
  </si>
  <si>
    <t>SOŠ a SOU Hořovice - Zateplení budovy - fasáda č.p. 100</t>
  </si>
  <si>
    <t>SOŠ a SOU Hořovice  - pořízení výukového soustruhu pro strojírenské obory</t>
  </si>
  <si>
    <t>Rekonstrukce hospodářská budovy na dílnu pro výuku žáků SOU (Střední odborná škola a Střední odborné učiliště, Hořovice, Palackého náměstí 100)</t>
  </si>
  <si>
    <t>Pořízení klimatizace do učeben Tlustice 28</t>
  </si>
  <si>
    <t>Stavební úprava místnosti Masarykova 387 na laboratoř</t>
  </si>
  <si>
    <t>Výměna oken včetně parapetů-hl. budova x)(Obchodní akademie, Střední pedagogická škola a Jazyková škola s právem státní závěrečné zkoušky, Beroun)</t>
  </si>
  <si>
    <t>výměna oken včetně parapetů-pavilon A x)</t>
  </si>
  <si>
    <t>Obchodní akademie, Střední pedagogická škola a Jazyková škola s právem státní závěrečné zkoušky, Beroun</t>
  </si>
  <si>
    <t>výměna oken včetně parapetů-pavilon B x)</t>
  </si>
  <si>
    <t>Výtah do budovy U Stadionu 787, 266 01 Beroun - Město - zajištění bezbariérovosti celé budovy</t>
  </si>
  <si>
    <t>Rekonstrukce budovy U Stadionu 499, Beroun (kompletní rekonstrukce budovy SK pro účely vzdělávání)(Dům dětí a mládeže Beroun, příspěvková organizace)</t>
  </si>
  <si>
    <t>Oplocení multifunkčního hřiště</t>
  </si>
  <si>
    <t>Rekonstrukce kotelny</t>
  </si>
  <si>
    <t>Zabezpečení školy</t>
  </si>
  <si>
    <t>Zabezpečení žákovských vstupů do školy</t>
  </si>
  <si>
    <t>Střední škola služeb a řemesel, Stochov, J.Šípka 187</t>
  </si>
  <si>
    <t>Výměna telefonní ústředny</t>
  </si>
  <si>
    <t xml:space="preserve">Průmyslová pračka </t>
  </si>
  <si>
    <t>Dětský domov, Základní škola a Mateřská škola Ledce, příspěvková organizace</t>
  </si>
  <si>
    <t>PD - změna využití budovy</t>
  </si>
  <si>
    <t>Zřízení odborných učeben na odloučeném pracovišti</t>
  </si>
  <si>
    <t>Samostatný vjezd a příjezdová cesta</t>
  </si>
  <si>
    <t>Dětský domov, Unhošť, Berounská 1292</t>
  </si>
  <si>
    <t>Unhošť</t>
  </si>
  <si>
    <t>Pořízení mikrobusu na dopravu dětí</t>
  </si>
  <si>
    <t>Rekonstrukce kuchyně a jídelny</t>
  </si>
  <si>
    <t>Rekonstrukce školního hřiště (Sportovní gymnázium, Kladno, Plzeňská 3103)</t>
  </si>
  <si>
    <t>Rozšíření teplé vody na toaletách</t>
  </si>
  <si>
    <t>Zateplení čelních stěn pavilonů</t>
  </si>
  <si>
    <t>Oprava pláště tělocvičny</t>
  </si>
  <si>
    <t>Vzduchotechnika do školní jídelny</t>
  </si>
  <si>
    <t xml:space="preserve">  
Výměna stoupaček a rekonstrukce sociálního zařízení SPŠ  </t>
  </si>
  <si>
    <t>Nákup konvektomatu</t>
  </si>
  <si>
    <t xml:space="preserve">Rekonstrukce sociálního zařízení </t>
  </si>
  <si>
    <t>Střední zdravotnická škola a Vyšší odborná škola zdravotnická, Kolín, Karoliny Světlé 134</t>
  </si>
  <si>
    <t>Zateplení střechy, oprava obložení stropu a stěn tělocvičny</t>
  </si>
  <si>
    <t>Nákup automobilu</t>
  </si>
  <si>
    <t>Základní škola, Mateřská škola a Praktická škola Kolín, příspěvková organizace</t>
  </si>
  <si>
    <t>Nákup multifunkční pánve</t>
  </si>
  <si>
    <t>Gymnázium Jiřího Ortena, Kutná Hora, Jaselská 932</t>
  </si>
  <si>
    <t>Výměna tepelného zdroje</t>
  </si>
  <si>
    <t>Gymnázium Jiřího Ortena, Kutná Hora, Jaselská 933</t>
  </si>
  <si>
    <t>PD - výměna střechy</t>
  </si>
  <si>
    <t>čáslav</t>
  </si>
  <si>
    <t>Pořízení kamerového systému</t>
  </si>
  <si>
    <t>Regulace kotelny</t>
  </si>
  <si>
    <t>Rekonstrukce haly BIOS (Vyšší odborná škola, Střední průmyslová škola a Obchodní akademie, Čáslav, Přemysla Otakara II. 938)</t>
  </si>
  <si>
    <t>Pořízení klimatizace do jídelny</t>
  </si>
  <si>
    <t>Osobní automobil pro výuku</t>
  </si>
  <si>
    <t>Nákladní automobil pro výuku</t>
  </si>
  <si>
    <t>Traktor pro výuku</t>
  </si>
  <si>
    <t>Zabezpečení ochrany školy</t>
  </si>
  <si>
    <t>Vyšší odborná škola, Střední průmyslová škola a Jazyková škola s právem státní jazykové zkoušky, Kutná Hora, Masarykova 197</t>
  </si>
  <si>
    <t>PD pro rekonstrukci elekroinstalace</t>
  </si>
  <si>
    <t>Oprava elektroinstalace-budova 1. část</t>
  </si>
  <si>
    <t>PD rozšíření ubytovacích kapacit na DM</t>
  </si>
  <si>
    <t>PD rozšíření vzdělávacích kapacit-odborné učebny</t>
  </si>
  <si>
    <t>Rekonstrukce sociálního zařízení na DM (Střední odborná škola a Střední odborné učiliště řemesel, Kutná Hora, Čáslavská 202)</t>
  </si>
  <si>
    <t>Rekonstrukce krytu pod DM na šatny</t>
  </si>
  <si>
    <t>Rekonstrukce hřiště</t>
  </si>
  <si>
    <t>Základní škola, Zruč nad Sázavou, Okružní 643</t>
  </si>
  <si>
    <t>Zruč nad Sázavou</t>
  </si>
  <si>
    <t>Zateplení budovy</t>
  </si>
  <si>
    <t>Učební pomůcka - konvektomat</t>
  </si>
  <si>
    <t>Střední odborné učiliště, Čáslav, Žižkovo nám. 75</t>
  </si>
  <si>
    <t>Učební pomůcka - fréza na obrábění kovů</t>
  </si>
  <si>
    <t>Učební pomůcka -padací nůžky</t>
  </si>
  <si>
    <t>Učební pomůcka- vrtačka sloupová</t>
  </si>
  <si>
    <t>Narážka pro učební obor řezník</t>
  </si>
  <si>
    <t>Klimatizace v učebně PC</t>
  </si>
  <si>
    <t>Odstranění vrátnice, úprava schodiště a nové dveře v zádveří</t>
  </si>
  <si>
    <t>Půdní vestavba</t>
  </si>
  <si>
    <t>čerpáno 1 647 657 Kč (PD)</t>
  </si>
  <si>
    <t>Rekonstrukce sociálních zařízení</t>
  </si>
  <si>
    <t>Gymnázium Františka Palackého, Neratovice, Masarykova 451</t>
  </si>
  <si>
    <t>Vybudování druhé pracovny IVT</t>
  </si>
  <si>
    <t>Gymnázium Františka Palackého, Neratovice, Masarykova 452</t>
  </si>
  <si>
    <t>Vybudování Press centra</t>
  </si>
  <si>
    <t>Gymnázium Františka Palackého, Neratovice, Masarykova 453</t>
  </si>
  <si>
    <t>Pořízení venkovních žaluzií</t>
  </si>
  <si>
    <t>Výstavba víceúčelové haly (Dvořákovo gymnázium a Střední odborná škola ekonomická, Kralupy nad Vltavou, Dvořákovo náměstí 800)</t>
  </si>
  <si>
    <t>Rekonstrukce sportovního areálu</t>
  </si>
  <si>
    <t>Oprava a zateplení střechy - dílny</t>
  </si>
  <si>
    <t>Školní rozhlas - evakuační</t>
  </si>
  <si>
    <t>Odizolování zdiva v suterénu</t>
  </si>
  <si>
    <t>Dětský domov a Školní jídelna, Kralupy nad Vltavou, U Sociálního domu 438</t>
  </si>
  <si>
    <t>Rekonstrukce DM</t>
  </si>
  <si>
    <t>Integrovaná střední škola technická, Mělník, K učilišti 2566</t>
  </si>
  <si>
    <t>Víceúčelová sportovní hala (Integrovaná střední škola technická, Mělník, K učilišti 2566)</t>
  </si>
  <si>
    <t>Přestavba nevyužitých prostor na učebnu</t>
  </si>
  <si>
    <t>Učební pomůcka-frézka</t>
  </si>
  <si>
    <t>Vybudování zpevněných ploch</t>
  </si>
  <si>
    <t>Zateplení budovy školy, výměna oken, okapů (Střední odborné učiliště, Liběchov, Boží Voda 230)</t>
  </si>
  <si>
    <t>Počítačová učebna Sino ZEROclient</t>
  </si>
  <si>
    <t>Rekonstrukce školního hřiště</t>
  </si>
  <si>
    <t>Sanace suterénu (Gymnázium, Mladá Boleslav, Palackého 191/1)</t>
  </si>
  <si>
    <t>Rekonstrukce anglických dvorků (Střední průmyslová škola, Mladá Boleslav, Havlíčkova 456)</t>
  </si>
  <si>
    <t>Dokončení bezbariérového řešení pohybu po budově</t>
  </si>
  <si>
    <t>Revitalizace fasády hlavní budovy (Gymnázium Dr. Josefa Pekaře, Mladá Boleslav, Palackého 211)</t>
  </si>
  <si>
    <t>Zateplení budovy včetně vzduchotechniky (Gymnázium Dr. Josefa Pekaře, Mladá Boleslav, Palackého 211)</t>
  </si>
  <si>
    <t>Rekonstrukce půdních prostor na učebny + bezbariérový přístup do školy (Střední zdravotnická škola a Vyšší odborná škola zdravotnická, Mladá Boleslav, B. Němcové 482)</t>
  </si>
  <si>
    <t>Úprava půdních prostorů DM Jaselská</t>
  </si>
  <si>
    <t>Integrovaná střední škola, Mladá Boleslav, Na Karmeli 206</t>
  </si>
  <si>
    <t>Stolice pro zkoušení alternátorů</t>
  </si>
  <si>
    <t>Střední odborná škola a Střední odborné učiliště, Mladá Boleslav, Jičínská 762</t>
  </si>
  <si>
    <t>Vybudování přípojek k napojení na obecní kanalizaci vč. projektu</t>
  </si>
  <si>
    <t>Obráběcí stroje</t>
  </si>
  <si>
    <t>Pořízení čtyřsloupového plošinového zvedáku s 3D měřením geometrie kol</t>
  </si>
  <si>
    <t>Konvektomat do školní jídelny</t>
  </si>
  <si>
    <t>Odborné učebny pro instalatéry (Střední odborné učiliště, Hubálov 17 )</t>
  </si>
  <si>
    <t>Výměna oken v budově školy</t>
  </si>
  <si>
    <t>Základní umělecká škola B. M. Černohorského, Nymburk, Palackého třída 574</t>
  </si>
  <si>
    <t>Klimatizace do celé budovy</t>
  </si>
  <si>
    <t>Vybavení učeben novými pianiny 4 ks</t>
  </si>
  <si>
    <t>Podříznutí, zateplení a fasáda budovy</t>
  </si>
  <si>
    <t>Výstavba jižního křídla (Gymnázium Jiřího z Poděbrad, Poděbrady, Studentská 166)</t>
  </si>
  <si>
    <t>PD na výměnu oken</t>
  </si>
  <si>
    <t>Nákup školního serveru</t>
  </si>
  <si>
    <t>Hotelová škola Poděbrady, příspěvková organizace, Komenského 156/III</t>
  </si>
  <si>
    <t xml:space="preserve">Realizace cvičné veterinární ošetřovny pro výuku </t>
  </si>
  <si>
    <t>Nákup secího stroje a rozmetadla statkových hnojiv</t>
  </si>
  <si>
    <t>Nákup konvektomatu a dvou kotlů</t>
  </si>
  <si>
    <t>Rekonstrukce a modernizace sportovního areálu (Střední zemědělská škola a Střední odborná škola Poděbrady, příspěvková organizace)</t>
  </si>
  <si>
    <t>PD - Centrum praktické výuky pro veterinárřství a zemědělské obory</t>
  </si>
  <si>
    <t>Nákup užitkového vozu</t>
  </si>
  <si>
    <t>Střední škola designu Lysá nad Labem, příspěvková organizace, Stržiště 475</t>
  </si>
  <si>
    <t>Zřízení fotoateliéru a keramické dílny</t>
  </si>
  <si>
    <t>Klimatizace učebny - šicí dílny, ateliér</t>
  </si>
  <si>
    <t>Server včetně založení zdroje</t>
  </si>
  <si>
    <t>Kamerový systém do vestibulu školy</t>
  </si>
  <si>
    <t>Osobní automobil</t>
  </si>
  <si>
    <t>Klimatizace školní jídelna</t>
  </si>
  <si>
    <t>Dětský domov, Praktická škola, Základní škola a Mateřská škola Nymburk, příspěvková organizace</t>
  </si>
  <si>
    <t>Oprava a modernizace výtahu v kuchyni</t>
  </si>
  <si>
    <t>Úprava vestibulu a vchodu školy (Střední odborná škola a Střední odborné učiliště, Nymburk, V Kolonii 1804)</t>
  </si>
  <si>
    <t>Instalace klimatizace</t>
  </si>
  <si>
    <t>Městec Králové</t>
  </si>
  <si>
    <t>Odolená voda</t>
  </si>
  <si>
    <t>Bezbariérovost - vybudování výtahu a WC (Gymnázium, Říčany, Komenského náměstí 1/1280)</t>
  </si>
  <si>
    <t>Rekonstrukce a vybavení podkrovní učebny VV</t>
  </si>
  <si>
    <t>říčany</t>
  </si>
  <si>
    <t>Střední škola řemesel Kunice, příspěvková organizace</t>
  </si>
  <si>
    <t>Automatické otevírání vrat</t>
  </si>
  <si>
    <t>Základní škola, Olešovice, Ringhofferova 436</t>
  </si>
  <si>
    <t>Kamenice</t>
  </si>
  <si>
    <t xml:space="preserve">Kamerový systém </t>
  </si>
  <si>
    <t>Mechanizace pro sklizeň pícnin Benešov</t>
  </si>
  <si>
    <t>Výukové centrum Poděbrady</t>
  </si>
  <si>
    <t>Nákup krmícího vozu Toušeň</t>
  </si>
  <si>
    <t>Nákup kompaktoru Toušeň</t>
  </si>
  <si>
    <t>Nákup rotační sekačka s kondicionérem Toušeň</t>
  </si>
  <si>
    <t>Traktorový návěs 16-20t 2ks - Rakovník a Poděbrady</t>
  </si>
  <si>
    <t>Nákup traktoru Čáslav</t>
  </si>
  <si>
    <t>Zateplení a oprava omítek Čáslav</t>
  </si>
  <si>
    <t>Menší dodávkový vůz Mělník</t>
  </si>
  <si>
    <t>mělník</t>
  </si>
  <si>
    <t>Rekonstrukce bytového domu Koprovka - Mělník</t>
  </si>
  <si>
    <t>Zateplení a výměna oken v budově ovocnářství - Mělník</t>
  </si>
  <si>
    <t>Nákup secího stroje Toušeň</t>
  </si>
  <si>
    <t>Závlahový most a oprava kontejnerovny Mělník</t>
  </si>
  <si>
    <t>Vybudování kotelny na štěpku (Střední odborná škola a Střední odborné učiliště potravinářské, Jílové u Prahy, Šenflukova 220)</t>
  </si>
  <si>
    <t>PD pro projekt cukrářské dílny</t>
  </si>
  <si>
    <t>Střední odborné učiliště potravinářské, Jílové u Prahy</t>
  </si>
  <si>
    <t>PD pro chemickou laboratoř</t>
  </si>
  <si>
    <t>Modernizace učebny fyziky + přípravny</t>
  </si>
  <si>
    <t>Gymnázium Karla Čapka, Dobříš, Školní 1530</t>
  </si>
  <si>
    <t>Izolace stropu, rekonstrukce podhledů</t>
  </si>
  <si>
    <t>Střední průmyslová škola a vyšší odborná škola Příbram</t>
  </si>
  <si>
    <t>Zateplení pláště tělocvičny</t>
  </si>
  <si>
    <t>Oplocení areálu, výměna vrat</t>
  </si>
  <si>
    <t>Obchodní akademie a Vyšší odborná škola Příbram I, Na Příkopech 104</t>
  </si>
  <si>
    <t>Streetworkové hřiště</t>
  </si>
  <si>
    <t xml:space="preserve">Venkovní učebna  </t>
  </si>
  <si>
    <t>Interaktivní displej s pojezdem</t>
  </si>
  <si>
    <t>Digitální panely - informační systém</t>
  </si>
  <si>
    <t>Odvětrání tělocvičen</t>
  </si>
  <si>
    <t xml:space="preserve">Gymnázium, Příbram, Legionářů 402 </t>
  </si>
  <si>
    <t>Venkovní učebna v areálu školní zahrady</t>
  </si>
  <si>
    <t>Modernizace  a přístavba  budovy tělocvičny - PD</t>
  </si>
  <si>
    <t>Obnova spotřebičů ve školní kuchyni</t>
  </si>
  <si>
    <t>Zateplení budovy školy včetně rekonstrukce střešního pláště (Gymnázium a Střední odborná škola ekonomická, Sedlčany, Nádražní 90)</t>
  </si>
  <si>
    <t>Druhá etapa rekonstrukce DM</t>
  </si>
  <si>
    <t>Výměna plynových kotlů na vytápění</t>
  </si>
  <si>
    <t>Oprava střechy pavilonu B</t>
  </si>
  <si>
    <t>Základní škola, Sedlčany, Konečná 1090</t>
  </si>
  <si>
    <t>Vytvoření parkovacích míst pod teplovodem</t>
  </si>
  <si>
    <t>Vytvoření parkovacích míst podél komunikace</t>
  </si>
  <si>
    <t>Vybavení školní kuchyně</t>
  </si>
  <si>
    <t>PD výtah</t>
  </si>
  <si>
    <t>Gymnázium Zikmnunda Wintera, Rakovník</t>
  </si>
  <si>
    <t xml:space="preserve">PD půdní vestavba </t>
  </si>
  <si>
    <t>Venkovní zastínění učeben</t>
  </si>
  <si>
    <t>Automobil pro přepravu postižených žáků</t>
  </si>
  <si>
    <t>Telefonní ústředna</t>
  </si>
  <si>
    <t>Projekt výstavba odborných učeben (Střední průmyslová škola Emila Kolbena Rakovník, příspěvková organizace)</t>
  </si>
  <si>
    <t>Polygon pro elektrikáře</t>
  </si>
  <si>
    <t>Venkovní workoutová sestava pro výuku TEV</t>
  </si>
  <si>
    <t>Učební pomůcka-stolní trhačka</t>
  </si>
  <si>
    <t>PD truhlářské dílny</t>
  </si>
  <si>
    <t>PD přístavba školy</t>
  </si>
  <si>
    <t>PD rozšíření školního hřiště</t>
  </si>
  <si>
    <t>Výtah v budově školy</t>
  </si>
  <si>
    <t>Přístava šaten, skladů, posilovny, kanceláře pro učitele</t>
  </si>
  <si>
    <t>Výstavba učňovských dílen (Integrovaná střední škola, Rakovník, Na Jirkově 2309)</t>
  </si>
  <si>
    <t>Vybavení učeben počítačí</t>
  </si>
  <si>
    <t>Výměna povrchu sportovní haly</t>
  </si>
  <si>
    <t>Elektrická pánev do školní kuchyně</t>
  </si>
  <si>
    <t xml:space="preserve">Nákup nových stolů a židlí do školní jídleny </t>
  </si>
  <si>
    <t>Kompletní oprava podlahy v tělocvičně BIOS</t>
  </si>
  <si>
    <t xml:space="preserve">Pravidelné běžné opravy a údržba </t>
  </si>
  <si>
    <t xml:space="preserve">Výměna nábytku v kancelářích ekonomického úseku v budově školy </t>
  </si>
  <si>
    <t xml:space="preserve">Výmalba všech budov školy </t>
  </si>
  <si>
    <t xml:space="preserve">Výměna linolea v odborných učebnách školy </t>
  </si>
  <si>
    <t xml:space="preserve">Výměna podlah ve 26 pokojích na domově mládeže  </t>
  </si>
  <si>
    <t>Modernizace PC učebny stavebnictví</t>
  </si>
  <si>
    <t>Oprava počítačové učebny</t>
  </si>
  <si>
    <t>Oprava kotelny, Velíšská</t>
  </si>
  <si>
    <t>Výstavba WC, Husovo nám.</t>
  </si>
  <si>
    <t>Pořízení nového odpadního kanálu, ŠJ HN</t>
  </si>
  <si>
    <t>Oprava parketových podlah</t>
  </si>
  <si>
    <t>Oprava počítačové učebny, Velíšská 116</t>
  </si>
  <si>
    <t>Modernizace WIFI, TV rozvodů, DM HN</t>
  </si>
  <si>
    <t>Výmalba školní kuchyně, HN</t>
  </si>
  <si>
    <t>Oměna lůžek na DM</t>
  </si>
  <si>
    <t>Oprava soc. zařízení, Komenského</t>
  </si>
  <si>
    <t>Výměna vnitřní dlažby - budova školy</t>
  </si>
  <si>
    <t>Obchodní akademie, Vlašim, V Sadě 1565</t>
  </si>
  <si>
    <t>Generální oprava jídelny ŠJ</t>
  </si>
  <si>
    <t>Oprava vstupního vestibulu</t>
  </si>
  <si>
    <t>Výměna podlahové krytiny - nová linolea</t>
  </si>
  <si>
    <t>Základní škola Vlašim, Březinská 1702</t>
  </si>
  <si>
    <t>Výměna elektrického osvětlení</t>
  </si>
  <si>
    <t>Nové dveře do jednotlivých tříd, družiny a ost.</t>
  </si>
  <si>
    <t>Výměna oken a dveří</t>
  </si>
  <si>
    <t>PD_Modernizace Dětského domova a Školní jídelny</t>
  </si>
  <si>
    <t>Zpevnění terénu pro parkování</t>
  </si>
  <si>
    <t>Výměna střechy - hospodářské budovy ( skleník)</t>
  </si>
  <si>
    <t>Rekonstrukce koupelny 3. skupina</t>
  </si>
  <si>
    <t>Dětský domov a Školní jídelna Sázava, Benešovská 7</t>
  </si>
  <si>
    <t>Oprava fasády na budově dětského domova</t>
  </si>
  <si>
    <t>Generální oprava rozvodů vody a kanalizace ve školní kuchyni</t>
  </si>
  <si>
    <t>Výměna stoupaček v budově 1 - 4. fáze</t>
  </si>
  <si>
    <t>Dokončení výměny oken v budově školy a v budově dílen OV - OP Tehov</t>
  </si>
  <si>
    <t xml:space="preserve">Opláštění ocelokolny - obvodový plášť budovy zkorodovaný, vstupní vrata zdeformovaná, střešní plášť zkorodovaný s množstvím prorezlých otvorů </t>
  </si>
  <si>
    <t>Oprava podlahy v dílně OV - budova ,,H" - nerovná, nasáklá olejem</t>
  </si>
  <si>
    <t>Oprava střechy na budově školy v OP Tehov - zrezlá, zatéká</t>
  </si>
  <si>
    <t>Oprava stávajícícho sociálního zařízení</t>
  </si>
  <si>
    <t>Vybavení učebny výpočetní techniky novými PC(17ks)</t>
  </si>
  <si>
    <t>Výměna poloviny šatních skříněk</t>
  </si>
  <si>
    <t>Malování WC, chodeb, kabinetů</t>
  </si>
  <si>
    <t>Výměna podlahové krytiny</t>
  </si>
  <si>
    <t>Malování , světla, podlahy, dlažby</t>
  </si>
  <si>
    <t>SOŠ a SOU Hořovice - pořízení klimatizace pro učebny pracoviště Tlustice 28</t>
  </si>
  <si>
    <t>Technické údržby- likvidace kouřovodu Palackého náměstí 100</t>
  </si>
  <si>
    <t>Běžné opravy havárií a poruch</t>
  </si>
  <si>
    <t>Instalace laborartoří + opravy (voda, plyn, odpady )</t>
  </si>
  <si>
    <t>malování na DM-pavilon B  xx)</t>
  </si>
  <si>
    <t>Udržba IT a obnova vybavení</t>
  </si>
  <si>
    <t>generální oprava venkovního hřiště Hlinky</t>
  </si>
  <si>
    <t>Oprava sportovní haly</t>
  </si>
  <si>
    <t>Výměna oken a dveří v budově školy a cukrárny</t>
  </si>
  <si>
    <t>Oprava a renovace splečných prostor - odpočinkové zóny pro studenty</t>
  </si>
  <si>
    <t>Oprava schodiště v budově</t>
  </si>
  <si>
    <t>Výměna zábradlí ve vnitřních prostorách budovy</t>
  </si>
  <si>
    <t>Dětský domov a Mateřská škola, Beroun, příspěvková organizace</t>
  </si>
  <si>
    <t>Výměna dveří a oken</t>
  </si>
  <si>
    <t>Základní škola, Žebrák, Hradní 67</t>
  </si>
  <si>
    <t>Oprava a údržba budovy</t>
  </si>
  <si>
    <t>Oprava venkovního hřiště na pozemku SK</t>
  </si>
  <si>
    <t>Úprava pozemku</t>
  </si>
  <si>
    <t>Výměna oken na nových dílnách</t>
  </si>
  <si>
    <t>Střední průmyslová škola a Vyšší odborná škola, Kladno</t>
  </si>
  <si>
    <t>Oprava střech na dílnách školy - etapa III.</t>
  </si>
  <si>
    <t>Oprava střechy hlavní budovy školy včetně vikýřových a střešních oken</t>
  </si>
  <si>
    <t>Oprava podlah v učebnách</t>
  </si>
  <si>
    <t>Oprava dívčích WC a WC u tělocvičny</t>
  </si>
  <si>
    <t>Malování a údržba školy a DM</t>
  </si>
  <si>
    <t xml:space="preserve">Výměna oken v PP poradně </t>
  </si>
  <si>
    <t>Nábytek + židle</t>
  </si>
  <si>
    <t>Obchodní akademie Dr.Edvarda Beneše Slaný, Smetanovo nám. 1200</t>
  </si>
  <si>
    <t>Technické vybavení učebny s montáží</t>
  </si>
  <si>
    <t>Výmalba stará budova - vstupní hala vestibul + schodiště a přilehlé chodby 1. patra staré budovy</t>
  </si>
  <si>
    <t>Opravy toalet</t>
  </si>
  <si>
    <t>Revitalizace dvou stávajících venkovních átrií v budově školy</t>
  </si>
  <si>
    <t>Výměna opotřebovaných dveří</t>
  </si>
  <si>
    <t>Střední zdravotnická škola a Vyšší odborná škola zdravotnická Kladno</t>
  </si>
  <si>
    <t>Výměna osvětlení</t>
  </si>
  <si>
    <t>Oprava tělocvičny - odstranění fyzického opotřebení</t>
  </si>
  <si>
    <t>Odstranění plísně</t>
  </si>
  <si>
    <t>Oprava omítek,  malování učeben, sociálního zařízení a společných prostor v budově školy</t>
  </si>
  <si>
    <t>Základní škola Slaný, příspěvková organizace</t>
  </si>
  <si>
    <t>Malování</t>
  </si>
  <si>
    <t>Mateřská škola Slaný, příspěvková organizace</t>
  </si>
  <si>
    <t>Výměna topných těles v budovách DD - 1. část</t>
  </si>
  <si>
    <t>Dětský domov, Základní škola a Mateřská škola Ledce, přísp. org.</t>
  </si>
  <si>
    <t>Ledce</t>
  </si>
  <si>
    <t>Oprava garáže</t>
  </si>
  <si>
    <t>Oprava prádelny DD</t>
  </si>
  <si>
    <t>Oprava karantény</t>
  </si>
  <si>
    <t>Oprava příjezdové cesty</t>
  </si>
  <si>
    <t>Výměna podlahových krytin a dveří v DD</t>
  </si>
  <si>
    <t xml:space="preserve">Oprava zabezpečovacího zařázení </t>
  </si>
  <si>
    <t>Oprava žaluzií v učebnách</t>
  </si>
  <si>
    <t>Oprava termoregulačních kohoutů - topení</t>
  </si>
  <si>
    <t>Dům dětí a mládeže „OSTROV“, Slaný, Šultysova 518</t>
  </si>
  <si>
    <t>Oprava - okapy a parapety</t>
  </si>
  <si>
    <t>Oprava příjezdové komunikace - II.etapa</t>
  </si>
  <si>
    <t>Oprava havarijního stavu střechy garáží Dubí</t>
  </si>
  <si>
    <t>Střední odborná škola a Střední odborné učiliště, Kladno</t>
  </si>
  <si>
    <t>Výměna rozvodů a těles osvětlení v jídelně a v přilehlých prostorách - úspora el.energie</t>
  </si>
  <si>
    <t>Sportovní gymnázium, Kladno</t>
  </si>
  <si>
    <t>Průzkum prasklin v pavilonu školní jídelny - instalace terčíků</t>
  </si>
  <si>
    <t>Oprava schodiště u vstupu do školy - zatéká do přízemí /šatny/</t>
  </si>
  <si>
    <t>Oprava zdiva a nátěru v šatně školy - vlhké zdivo, omyvatelná omítka odpadává</t>
  </si>
  <si>
    <t>Oprava střešní krytiny na pavilonu jídelny</t>
  </si>
  <si>
    <t>Výměna obložení - schodiště, chodby</t>
  </si>
  <si>
    <t>Základní škola a Dětský domov Sedlec-Prčice, Přestavlky 1, příspěvková organizace</t>
  </si>
  <si>
    <t>Nátěry oken -  zámek</t>
  </si>
  <si>
    <t>Nové rozvody vody a odpadů v učebnách školy</t>
  </si>
  <si>
    <t>Oprava sociálních zařízení a výměna stoupaček</t>
  </si>
  <si>
    <t>Pořízení šatních skříněk do dílen</t>
  </si>
  <si>
    <t>Vybavení 2 tříd nábytkem</t>
  </si>
  <si>
    <t xml:space="preserve">Výměna oken </t>
  </si>
  <si>
    <t>Výmalba školy</t>
  </si>
  <si>
    <t>Oprava světel ve sportovní hale</t>
  </si>
  <si>
    <t>Oprava stoupačky</t>
  </si>
  <si>
    <t>Oprava koupelen na DM první patro</t>
  </si>
  <si>
    <t>Úprava odborných učeben</t>
  </si>
  <si>
    <t xml:space="preserve">Oprava sociálních zařízení </t>
  </si>
  <si>
    <t xml:space="preserve">Střední zdravotnická škola a Vyšší odborná škola zdravotnická, Kolín, Karoliny Světlé 135 </t>
  </si>
  <si>
    <t>Oprava havarijního stavu plynové kotelny</t>
  </si>
  <si>
    <t>Výmalba tříd</t>
  </si>
  <si>
    <t>Základní škola Pečky, příspěvková organizace</t>
  </si>
  <si>
    <t>Výměna oken v chodbové části školy</t>
  </si>
  <si>
    <t>Malování prostor školy</t>
  </si>
  <si>
    <t>Rekonstrukce objektu Modrý bod-SOŠ informatiky a SOU, Kolín</t>
  </si>
  <si>
    <t>Výměna oken - suterén</t>
  </si>
  <si>
    <t>Rekonstrukce spalinových cest a nákup dvou plynových kondenzačních kotlů</t>
  </si>
  <si>
    <t xml:space="preserve">Oprava jazykové učebny </t>
  </si>
  <si>
    <t>Oprava podlahy v tělocvičně</t>
  </si>
  <si>
    <t>Výměna oken v tělocvičně</t>
  </si>
  <si>
    <t>Zatemnění učeben a kanceláří</t>
  </si>
  <si>
    <t>Vybavení tříd školním nábytkem</t>
  </si>
  <si>
    <t>Oprava střechy budovy školy</t>
  </si>
  <si>
    <t>Oprava podlah</t>
  </si>
  <si>
    <t>Střední odborná škola a Střední odborné učiliště dopravní Čáslav, Aug. Sedláčka 1145</t>
  </si>
  <si>
    <t>Vybavení učeben nábytkem</t>
  </si>
  <si>
    <t>Oprava odlahových krytin v učebnách</t>
  </si>
  <si>
    <t>Úprava venkovního prostoru - výuka solární energetiky</t>
  </si>
  <si>
    <t>Oprava přístupové cesty</t>
  </si>
  <si>
    <t>Oprava havarijního stavu střechy dílen</t>
  </si>
  <si>
    <t>Opravy nátěrů oken a dveří-škola</t>
  </si>
  <si>
    <t xml:space="preserve">Opravy pokojů na DM </t>
  </si>
  <si>
    <t>Výměna osvětlení v učebnách</t>
  </si>
  <si>
    <t xml:space="preserve">Výměna oken na DM </t>
  </si>
  <si>
    <t xml:space="preserve">Oprava fasády na DM </t>
  </si>
  <si>
    <t>Výměna podlahy ve ŠJ</t>
  </si>
  <si>
    <t>Základní škola Čáslav, příspěvková organizace, Husova 526</t>
  </si>
  <si>
    <t>Výměna dvoukřídlých schodišťových dveří</t>
  </si>
  <si>
    <t>Sanační práce v budově školy</t>
  </si>
  <si>
    <t>Plošné ozvučení školy rozhlasovou ústřednou</t>
  </si>
  <si>
    <t>Oprava a výměna vnitřních dveří</t>
  </si>
  <si>
    <t>Základní škola a Praktická škola Kutná Hora, příspěvková organizace</t>
  </si>
  <si>
    <t>Malování a oprava šaten-dílny</t>
  </si>
  <si>
    <t>Oprava služebního bytu</t>
  </si>
  <si>
    <t>Výměna linolea 1. patro</t>
  </si>
  <si>
    <t>Výměna obložení jídelny</t>
  </si>
  <si>
    <t>Oprava střechy-pracoviště OV</t>
  </si>
  <si>
    <t>Oprava mrazící místnosti</t>
  </si>
  <si>
    <t>Oprava štítové zdi</t>
  </si>
  <si>
    <t>Výměna makrolonové střechy restaurace</t>
  </si>
  <si>
    <t xml:space="preserve">Oprava areálové kanalizace </t>
  </si>
  <si>
    <t>Oprava havarijního stavu terasy 3. patro</t>
  </si>
  <si>
    <t>Oprava střechy křídla C</t>
  </si>
  <si>
    <t>Výměna kotle na ohřev teplé vody</t>
  </si>
  <si>
    <t>Oprava podlahy a rozvodů ve školní kuchyni</t>
  </si>
  <si>
    <t>Oprava sociálních zařízení v DM</t>
  </si>
  <si>
    <t>Oprava podlahy ve třídách</t>
  </si>
  <si>
    <t>Oprava střechy-budova Z</t>
  </si>
  <si>
    <t>Česká zahradnická akademie Mělník – střední škola a vyšší odborná škola, příspěvková organizace</t>
  </si>
  <si>
    <t>Oprava střechy-jídelna</t>
  </si>
  <si>
    <t>Oprava sociálních zařízení - III. etapa</t>
  </si>
  <si>
    <t>Oprava elektrorozvodů v učebnách</t>
  </si>
  <si>
    <t>Úprava venkovních prostor</t>
  </si>
  <si>
    <t>Oprava povrchu tělocvičny</t>
  </si>
  <si>
    <t>Oprava ploché střechy-tělocvična, přístavby budov</t>
  </si>
  <si>
    <t>Pokládka PVC v učebnách</t>
  </si>
  <si>
    <t>Výměna teplovzdušných agregátů-dílny, tělocvična</t>
  </si>
  <si>
    <t>Oprava příjezdové komunikace</t>
  </si>
  <si>
    <t>Oprava školní kuchyně</t>
  </si>
  <si>
    <t>Výměna schodišťových  oken a oken zimní zahrady</t>
  </si>
  <si>
    <t>Malování školy</t>
  </si>
  <si>
    <t>Výměna střešních oken v podkrovních pokojích na DM</t>
  </si>
  <si>
    <t>Vybavení školy a dílen kamerovým systémem</t>
  </si>
  <si>
    <t>Výměna světel ve škole a v dílnách</t>
  </si>
  <si>
    <t>Výměna folií na velkokapacitních sklenících</t>
  </si>
  <si>
    <t>Termostatické hlavice na topení</t>
  </si>
  <si>
    <t>Nákup počítačů</t>
  </si>
  <si>
    <t>Oprava fasády (soklu budovy)</t>
  </si>
  <si>
    <t>Oprava všech toalet a šatny TEV včetně sprchového koutu pro dívky</t>
  </si>
  <si>
    <t>Oprava havarijního stavu opěrné zdi</t>
  </si>
  <si>
    <t>Střední průmyslová škola, Mladá Boleslav, Havlíčkova 456</t>
  </si>
  <si>
    <t>Sanace mokrého zdiva budovy školy - ETAPA II</t>
  </si>
  <si>
    <t>Výměna vchodových dveří na DM BN</t>
  </si>
  <si>
    <t>Výměna dveří na pokojích v DM BN</t>
  </si>
  <si>
    <t>Výměna podlahových krytin v hudebním sále</t>
  </si>
  <si>
    <t>Výměna vnitřních dveří včetně přepažení na chodbách školy</t>
  </si>
  <si>
    <t>Střední škola, Základní škola, Mateřská škola, Dětský domov a Speciálně pedagogické centrum Mladá Boleslav,  příspěvková organizace</t>
  </si>
  <si>
    <t>Výměna stoupaček na DM</t>
  </si>
  <si>
    <t>Oprava výtahu na DM</t>
  </si>
  <si>
    <t>Oprava přístupového systému školy</t>
  </si>
  <si>
    <t>Malování v prostorách školy</t>
  </si>
  <si>
    <t>Nátěr vnějšího dřevěného obložení  - zaměstnanecké RD Okály</t>
  </si>
  <si>
    <t>Oprava chodníků v areálu SOU Hubálov</t>
  </si>
  <si>
    <t>Oprava poškozené dešťové kanalizace</t>
  </si>
  <si>
    <t>Oprava poškozených podlah kluboven DM</t>
  </si>
  <si>
    <t>Oprava zatékající střechy na opravářské dílně</t>
  </si>
  <si>
    <t>Oprava obráběcích strojů</t>
  </si>
  <si>
    <t>Obnovení výmalby interiérů objektů areálu SOU</t>
  </si>
  <si>
    <t xml:space="preserve">Oprava nákladové rampy školní kuchyně </t>
  </si>
  <si>
    <t>Nástřik izolace PUR na část střechy školy</t>
  </si>
  <si>
    <t>Oprava zabezpečovacího systému dílen odborného výcviku</t>
  </si>
  <si>
    <t>Výměna linolea na domově mládeže</t>
  </si>
  <si>
    <t>Porevizní opravy - plyn, elektro, hromosvody</t>
  </si>
  <si>
    <t>PD - rozvody elektřiny</t>
  </si>
  <si>
    <t>Rozvody el. energie</t>
  </si>
  <si>
    <t>Výměna PVC na schodišti k šatnám</t>
  </si>
  <si>
    <t>Oprava podlahy uč. Č.1</t>
  </si>
  <si>
    <t>Oprava střechy nad šatnami</t>
  </si>
  <si>
    <t>Obměna HW a SW</t>
  </si>
  <si>
    <t>Výměna šatních skříněk</t>
  </si>
  <si>
    <t>Úprava prostor před zadním vstupem do školy</t>
  </si>
  <si>
    <t>Notebooky pro vyučující</t>
  </si>
  <si>
    <t>Oprava skříní na DM</t>
  </si>
  <si>
    <t>Vybavení počítačové  učebebny a ozvučení učebny</t>
  </si>
  <si>
    <t>Malování učeben</t>
  </si>
  <si>
    <t>Nákup souprav, přikrývky, polštáře a povlečení do DM</t>
  </si>
  <si>
    <t xml:space="preserve">Malování školy a DM </t>
  </si>
  <si>
    <t>PD pro reko elektroinstalace v budově školy a DM</t>
  </si>
  <si>
    <t>Obnova žákovského nábytku</t>
  </si>
  <si>
    <t>Modernizace vybavení ředitelny</t>
  </si>
  <si>
    <t>Obnova počítačové učebny OS MaC</t>
  </si>
  <si>
    <t>Výmalba části grafických dílen, školy a DM</t>
  </si>
  <si>
    <t>Oprava části podlahové krytiny - linoleum na DM</t>
  </si>
  <si>
    <t>Ochrana budovy proti ptactvu</t>
  </si>
  <si>
    <t>Interiér kuchyněk na DM</t>
  </si>
  <si>
    <t>Venkovní žaluzie na budovu školy a graf. dílen</t>
  </si>
  <si>
    <t>Výměna zastínění v učebně č. 204</t>
  </si>
  <si>
    <t>Malování budovy č. 19</t>
  </si>
  <si>
    <t>Malování budovy č. 20</t>
  </si>
  <si>
    <t>Střecha budovy č. 19</t>
  </si>
  <si>
    <t>Vchodové dveře</t>
  </si>
  <si>
    <t>Dveře na zahradu</t>
  </si>
  <si>
    <t>Nákup vybavení dětských šaten (lavičky, věšáčky, skříňky</t>
  </si>
  <si>
    <t>Malířské práce DD+ZŠ</t>
  </si>
  <si>
    <t>Litá dlažba - dvůr ZŠ</t>
  </si>
  <si>
    <t>Výměna školních tabulí - ZŠ</t>
  </si>
  <si>
    <t>Oprava střechy na budově Rakovník</t>
  </si>
  <si>
    <t>Vzdělávací institut Středočeského kraje - Zařízení pro další vzdělávaní pedagogických pracovníků</t>
  </si>
  <si>
    <t>Zpevněná plocha - dvůr školy</t>
  </si>
  <si>
    <t>Výměna rozvaděčů a elektroinstalace v DM</t>
  </si>
  <si>
    <t>Výměna rozvaděčů a ventilů topení</t>
  </si>
  <si>
    <t>Výměna stropu jídelny</t>
  </si>
  <si>
    <t>Nákup nerez stolů</t>
  </si>
  <si>
    <t>Nákup MS Office</t>
  </si>
  <si>
    <t>Nákup PC a monitorů</t>
  </si>
  <si>
    <t>Inovace PC</t>
  </si>
  <si>
    <t xml:space="preserve">Výměna plynových kotlů  </t>
  </si>
  <si>
    <t>Oprava zatékající střechy</t>
  </si>
  <si>
    <t>Výměna ohříváku TUV</t>
  </si>
  <si>
    <t>Výměna kancelářského nábytku v kanceláři školy</t>
  </si>
  <si>
    <t>Sanace přístavby soc. zařízení stávající tělocvičny</t>
  </si>
  <si>
    <t>Vybavení chemické, biologické a fyzikální laboratoře</t>
  </si>
  <si>
    <t>Výměna židlí v aule školy</t>
  </si>
  <si>
    <t>Obnova vybavení kabinetů</t>
  </si>
  <si>
    <t>Výměna dveří a zárubní</t>
  </si>
  <si>
    <t>Obnova studentského nábytku ve 12 kmenových třídách</t>
  </si>
  <si>
    <t>Úprava šatních prostor a výměna studentských šatních skříněk</t>
  </si>
  <si>
    <t>Rekonstrukce učebny</t>
  </si>
  <si>
    <t>Bezpečnostní řez stromořadí na pozemku školy</t>
  </si>
  <si>
    <t>Oprava sociálního zářízení - WC</t>
  </si>
  <si>
    <t>Oprava a údržba venkovního sportovního areálu školy</t>
  </si>
  <si>
    <t>Oprava havarijního stavu podlahových krytin (tělocvična, předsálí)</t>
  </si>
  <si>
    <t>Údržba areálu školy</t>
  </si>
  <si>
    <t>Lakování a oprava dveří</t>
  </si>
  <si>
    <t>Oprava plotu</t>
  </si>
  <si>
    <t>Oprava plotu v areálu školy</t>
  </si>
  <si>
    <t>černošice</t>
  </si>
  <si>
    <t>Malování školní kuchyně a školy</t>
  </si>
  <si>
    <t>Učebny ICT 50 PC komplet</t>
  </si>
  <si>
    <t>Projektory - 10 Ks</t>
  </si>
  <si>
    <t>Malování  obou budov školy</t>
  </si>
  <si>
    <t>Izolace betonové plochy (střechy) nad knihovnou</t>
  </si>
  <si>
    <t xml:space="preserve">Nákup PC  </t>
  </si>
  <si>
    <t>Výměna podlahové krytiny ve sborovnách</t>
  </si>
  <si>
    <t>Střední zdravotnická škola a Vyšší odborná škola zdravotnická, Příbram I</t>
  </si>
  <si>
    <t>Posílení ohřevu TUV</t>
  </si>
  <si>
    <t>Oprava el. Rozvodů ve sborovnách</t>
  </si>
  <si>
    <t>Výměna nábytku ve sborovnách</t>
  </si>
  <si>
    <t>Obnovení vestibulu školy</t>
  </si>
  <si>
    <t>Mladá boleslav</t>
  </si>
  <si>
    <t>Oprava omítky na budově školy</t>
  </si>
  <si>
    <t>Oprava sociálního zařízení v domově mládeže</t>
  </si>
  <si>
    <t>Výměna oken a vstupních dveří v budově služeb</t>
  </si>
  <si>
    <t>Oprava chodby 1. patro</t>
  </si>
  <si>
    <t>Oprava chodby 2. patro</t>
  </si>
  <si>
    <t>Oprava-3 učebny</t>
  </si>
  <si>
    <t>Oprava knihovny</t>
  </si>
  <si>
    <t>Úprava akustiky-třídy a tělocvična</t>
  </si>
  <si>
    <t>Modernizace plynového topidla-tělocvična</t>
  </si>
  <si>
    <t>Masarykova obchodní akademie, Rakovník</t>
  </si>
  <si>
    <t>Modernizace didaktické techniky</t>
  </si>
  <si>
    <t>Dovybavení školního bytu</t>
  </si>
  <si>
    <t>Rekonstrukce osvětlení v šatnách</t>
  </si>
  <si>
    <t>Renovace kabinetů</t>
  </si>
  <si>
    <t xml:space="preserve">Vysoušeče rukou na toaletách </t>
  </si>
  <si>
    <t>Rekonstrukce učeben</t>
  </si>
  <si>
    <t>Modernizace PC techniky</t>
  </si>
  <si>
    <t>Výměna pdlahových krytin učeben</t>
  </si>
  <si>
    <t>Výměna podlahové krytiny v tělocvičně</t>
  </si>
  <si>
    <t>Monitoring bezdrátové sítě</t>
  </si>
  <si>
    <t>Malování - zvláštní škola</t>
  </si>
  <si>
    <t>Střední škola, Základní škola a Mateřská škola Rakovník</t>
  </si>
  <si>
    <t>Výměna venkovních žaluzií MŠ</t>
  </si>
  <si>
    <t>Výměna kaučukových podlah - Speciálně pedagogické centrum</t>
  </si>
  <si>
    <t>Malování SPC (spojené s výměnou kaučukových podlah)</t>
  </si>
  <si>
    <t>Servis filtrace bazénu</t>
  </si>
  <si>
    <t>I. Etapa - výměna kulových ventilů</t>
  </si>
  <si>
    <t>II Etapa - výměna kulových ventilů</t>
  </si>
  <si>
    <t>I. Etapa - výměna rozvodů vody</t>
  </si>
  <si>
    <t>II. Etapa - výměna rozvodů vody</t>
  </si>
  <si>
    <t>Úprava a doplnění zábradlí</t>
  </si>
  <si>
    <t>Nástřik střechy tělocvičny</t>
  </si>
  <si>
    <t>Střední průmyslová škola Emila Koblena Rakovník</t>
  </si>
  <si>
    <t xml:space="preserve">Výměna zárubní a dveří v přízemí </t>
  </si>
  <si>
    <t>Základní škola, Mateřská škola speciální a Praktická škola, Jesenice, Plzeňská 63</t>
  </si>
  <si>
    <t>Oprava vodoinstalace a kanalizace-budova školy</t>
  </si>
  <si>
    <t>Oprava střechy na dílnách</t>
  </si>
  <si>
    <t>Havárie kanalizace</t>
  </si>
  <si>
    <t>Oprava střechy včetně opravy komínů</t>
  </si>
  <si>
    <t>Rekonstrukce plynové kotelny</t>
  </si>
  <si>
    <t>Nákup nového serveru</t>
  </si>
  <si>
    <t>Havárie topení</t>
  </si>
  <si>
    <t xml:space="preserve">Rekonstrukce elektrických rozvodů včetně rozvodových skříní a kanalizačních stoupaček. </t>
  </si>
  <si>
    <t xml:space="preserve">Havárie střechy hlavní budovy školy </t>
  </si>
  <si>
    <t xml:space="preserve">Výměna zásuvek </t>
  </si>
  <si>
    <t xml:space="preserve">Havárie střechy  </t>
  </si>
  <si>
    <t>Havárie - zatím není vyčísleno</t>
  </si>
  <si>
    <t>Havárie konvektomatu ve školní kuchyni</t>
  </si>
  <si>
    <t>Výměna osvětlení ve sportovní hale</t>
  </si>
  <si>
    <t>Navýšení počtu učeben</t>
  </si>
  <si>
    <t>Sanace suterénu</t>
  </si>
  <si>
    <t xml:space="preserve">Rekonstrukce vodovodního potrubí </t>
  </si>
  <si>
    <t>Rekonstrukce elektrorozvodů</t>
  </si>
  <si>
    <t>Multifunkční hřiště</t>
  </si>
  <si>
    <t>Zateplení střechy budovy školy - PD</t>
  </si>
  <si>
    <t xml:space="preserve"> čerpáno  139 150 Kč (PD)</t>
  </si>
  <si>
    <t>Rekonstrukce školního zařízení</t>
  </si>
  <si>
    <t>Celková obnova chatek a klubovny v Bezdědicích</t>
  </si>
  <si>
    <t>Dům dětí a mládeže "Na Výstaviští", Mladá Boleslav, Husova 201</t>
  </si>
  <si>
    <t>Sanace hlavního domu v Bezdědicích</t>
  </si>
  <si>
    <t>Výměna zdroje energie v hlavním domě v Bezdědicích</t>
  </si>
  <si>
    <t>Výstavba nové tělocvičny</t>
  </si>
  <si>
    <t>čerpáno 164 560 Kč (PD)</t>
  </si>
  <si>
    <t>PD - snížení energetické náročnosti budov teorie a tělocvičny</t>
  </si>
  <si>
    <t>Zateplení objektů</t>
  </si>
  <si>
    <t>Nákup krmícího vozu Mělník</t>
  </si>
  <si>
    <t>Akce odboru dopravy jsou zaznamenány v příloze č.7 - tabulka prioritizace KSUS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</si>
</sst>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m/yyyy;@"/>
  </numFmts>
  <fonts count="56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z val="18"/>
      <color rgb="FF0000FF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strike/>
      <sz val="18"/>
      <color rgb="FF0000FF"/>
      <name val="Arial"/>
      <family val="2"/>
      <charset val="238"/>
    </font>
    <font>
      <sz val="18"/>
      <name val="Calibri"/>
      <family val="2"/>
      <charset val="238"/>
      <scheme val="minor"/>
    </font>
    <font>
      <b/>
      <sz val="26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5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0" borderId="0"/>
    <xf numFmtId="9" fontId="4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8" fillId="0" borderId="0"/>
    <xf numFmtId="0" fontId="51" fillId="0" borderId="0"/>
  </cellStyleXfs>
  <cellXfs count="655">
    <xf numFmtId="0" fontId="0" fillId="0" borderId="0" xfId="0"/>
    <xf numFmtId="4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Alignment="1" applyProtection="1">
      <alignment wrapText="1" shrinkToFit="1"/>
      <protection locked="0"/>
    </xf>
    <xf numFmtId="4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right" vertical="center" wrapText="1"/>
    </xf>
    <xf numFmtId="4" fontId="19" fillId="13" borderId="17" xfId="0" applyNumberFormat="1" applyFont="1" applyFill="1" applyBorder="1" applyAlignment="1">
      <alignment horizontal="right" vertical="center" wrapText="1"/>
    </xf>
    <xf numFmtId="4" fontId="19" fillId="14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2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>
      <alignment horizontal="left" vertical="center" wrapTex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0" xfId="0" applyNumberFormat="1" applyFont="1" applyFill="1" applyAlignment="1" applyProtection="1">
      <alignment wrapText="1" shrinkToFit="1"/>
      <protection locked="0"/>
    </xf>
    <xf numFmtId="4" fontId="14" fillId="0" borderId="0" xfId="0" applyNumberFormat="1" applyFont="1" applyFill="1" applyAlignment="1" applyProtection="1">
      <alignment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vertical="center" wrapText="1" shrinkToFit="1"/>
      <protection locked="0"/>
    </xf>
    <xf numFmtId="4" fontId="14" fillId="0" borderId="0" xfId="0" applyNumberFormat="1" applyFont="1" applyAlignment="1" applyProtection="1">
      <alignment wrapText="1" shrinkToFit="1"/>
      <protection locked="0"/>
    </xf>
    <xf numFmtId="4" fontId="14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Fill="1" applyAlignment="1" applyProtection="1">
      <alignment wrapText="1" shrinkToFit="1"/>
      <protection locked="0"/>
    </xf>
    <xf numFmtId="4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Alignment="1" applyProtection="1">
      <alignment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9" fillId="0" borderId="0" xfId="0" applyNumberFormat="1" applyFont="1" applyAlignment="1" applyProtection="1">
      <alignment horizontal="center" wrapText="1" shrinkToFit="1"/>
      <protection locked="0"/>
    </xf>
    <xf numFmtId="4" fontId="14" fillId="0" borderId="0" xfId="0" applyNumberFormat="1" applyFont="1" applyFill="1" applyBorder="1" applyAlignment="1" applyProtection="1">
      <alignment vertical="center" textRotation="90" wrapText="1" shrinkToFit="1"/>
      <protection locked="0"/>
    </xf>
    <xf numFmtId="4" fontId="14" fillId="0" borderId="3" xfId="0" applyNumberFormat="1" applyFont="1" applyFill="1" applyBorder="1" applyAlignment="1" applyProtection="1">
      <alignment vertical="center" textRotation="90" wrapText="1" shrinkToFit="1"/>
      <protection locked="0"/>
    </xf>
    <xf numFmtId="4" fontId="19" fillId="0" borderId="0" xfId="0" applyNumberFormat="1" applyFont="1" applyAlignment="1" applyProtection="1">
      <alignment vertical="center" wrapText="1" shrinkToFit="1"/>
      <protection locked="0"/>
    </xf>
    <xf numFmtId="4" fontId="19" fillId="0" borderId="0" xfId="0" applyNumberFormat="1" applyFont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1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0" xfId="0" applyNumberFormat="1" applyFont="1" applyAlignment="1" applyProtection="1">
      <alignment horizontal="center" wrapText="1" shrinkToFit="1"/>
      <protection locked="0"/>
    </xf>
    <xf numFmtId="14" fontId="19" fillId="0" borderId="0" xfId="0" applyNumberFormat="1" applyFont="1" applyAlignment="1" applyProtection="1">
      <alignment wrapText="1" shrinkToFit="1"/>
      <protection locked="0"/>
    </xf>
    <xf numFmtId="4" fontId="2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center" vertical="center" wrapText="1" shrinkToFit="1"/>
    </xf>
    <xf numFmtId="4" fontId="23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wrapText="1" shrinkToFit="1"/>
      <protection locked="0"/>
    </xf>
    <xf numFmtId="1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vertical="center" wrapText="1" shrinkToFit="1"/>
      <protection locked="0"/>
    </xf>
    <xf numFmtId="0" fontId="23" fillId="0" borderId="17" xfId="0" applyFont="1" applyBorder="1" applyAlignment="1">
      <alignment vertical="center" wrapText="1"/>
    </xf>
    <xf numFmtId="49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vertical="center" wrapText="1" shrinkToFit="1"/>
      <protection locked="0"/>
    </xf>
    <xf numFmtId="0" fontId="19" fillId="6" borderId="17" xfId="3" applyFont="1" applyFill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7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wrapText="1"/>
    </xf>
    <xf numFmtId="4" fontId="22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</xf>
    <xf numFmtId="4" fontId="23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6" borderId="17" xfId="0" applyFont="1" applyFill="1" applyBorder="1" applyAlignment="1">
      <alignment horizontal="left" vertical="center" wrapText="1"/>
    </xf>
    <xf numFmtId="1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3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9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/>
    <xf numFmtId="3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</xf>
    <xf numFmtId="1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17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>
      <alignment horizontal="right" vertical="center" wrapText="1"/>
    </xf>
    <xf numFmtId="4" fontId="3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15" borderId="17" xfId="0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right" vertical="center" wrapText="1"/>
    </xf>
    <xf numFmtId="49" fontId="19" fillId="15" borderId="17" xfId="0" applyNumberFormat="1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center" vertical="center" wrapText="1"/>
    </xf>
    <xf numFmtId="0" fontId="19" fillId="15" borderId="17" xfId="0" applyFont="1" applyFill="1" applyBorder="1" applyAlignment="1">
      <alignment wrapText="1"/>
    </xf>
    <xf numFmtId="0" fontId="19" fillId="15" borderId="17" xfId="0" applyFont="1" applyFill="1" applyBorder="1"/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0" xfId="0" applyNumberFormat="1" applyFont="1" applyFill="1" applyAlignment="1" applyProtection="1">
      <alignment vertical="center" wrapText="1" shrinkToFit="1"/>
      <protection locked="0"/>
    </xf>
    <xf numFmtId="4" fontId="3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Font="1" applyFill="1" applyBorder="1" applyAlignment="1">
      <alignment wrapText="1"/>
    </xf>
    <xf numFmtId="0" fontId="33" fillId="0" borderId="17" xfId="0" applyFont="1" applyFill="1" applyBorder="1"/>
    <xf numFmtId="49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9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15" borderId="17" xfId="0" applyFont="1" applyFill="1" applyBorder="1" applyAlignment="1">
      <alignment horizontal="left" vertical="center" wrapText="1"/>
    </xf>
    <xf numFmtId="49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vertical="center" wrapText="1" shrinkToFit="1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3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3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17" xfId="0" applyFont="1" applyFill="1" applyBorder="1" applyAlignment="1">
      <alignment horizontal="left" vertical="center"/>
    </xf>
    <xf numFmtId="4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>
      <alignment horizontal="right" vertical="center" wrapText="1"/>
    </xf>
    <xf numFmtId="2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0" borderId="17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19" fillId="6" borderId="0" xfId="0" applyNumberFormat="1" applyFont="1" applyFill="1" applyAlignment="1" applyProtection="1">
      <alignment vertical="center" wrapText="1" shrinkToFit="1"/>
      <protection locked="0"/>
    </xf>
    <xf numFmtId="3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5" fillId="0" borderId="17" xfId="0" applyNumberFormat="1" applyFont="1" applyFill="1" applyBorder="1" applyAlignment="1" applyProtection="1">
      <alignment wrapText="1" shrinkToFit="1"/>
      <protection locked="0"/>
    </xf>
    <xf numFmtId="4" fontId="20" fillId="0" borderId="17" xfId="0" applyNumberFormat="1" applyFont="1" applyFill="1" applyBorder="1" applyAlignment="1" applyProtection="1">
      <alignment wrapText="1" shrinkToFit="1"/>
      <protection locked="0"/>
    </xf>
    <xf numFmtId="4" fontId="28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</xf>
    <xf numFmtId="1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wrapText="1" shrinkToFit="1"/>
      <protection locked="0"/>
    </xf>
    <xf numFmtId="14" fontId="36" fillId="0" borderId="0" xfId="0" applyNumberFormat="1" applyFont="1" applyAlignment="1" applyProtection="1">
      <alignment horizontal="center" wrapText="1" shrinkToFit="1"/>
      <protection locked="0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15" borderId="17" xfId="0" applyNumberFormat="1" applyFont="1" applyFill="1" applyBorder="1" applyAlignment="1">
      <alignment horizontal="center" vertical="center" wrapText="1"/>
    </xf>
    <xf numFmtId="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 shrinkToFit="1"/>
    </xf>
    <xf numFmtId="165" fontId="36" fillId="0" borderId="17" xfId="0" applyNumberFormat="1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 shrinkToFit="1"/>
    </xf>
    <xf numFmtId="165" fontId="37" fillId="0" borderId="17" xfId="0" applyNumberFormat="1" applyFont="1" applyFill="1" applyBorder="1" applyAlignment="1">
      <alignment horizontal="center" vertical="center" wrapText="1"/>
    </xf>
    <xf numFmtId="1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6" borderId="17" xfId="0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>
      <alignment horizontal="center" wrapText="1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8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3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4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0" borderId="0" xfId="0" applyNumberFormat="1" applyFont="1" applyBorder="1" applyAlignment="1" applyProtection="1">
      <alignment vertical="center" wrapText="1" shrinkToFit="1"/>
      <protection locked="0"/>
    </xf>
    <xf numFmtId="4" fontId="39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39" fillId="0" borderId="0" xfId="0" applyNumberFormat="1" applyFont="1" applyBorder="1" applyAlignment="1" applyProtection="1">
      <alignment wrapText="1" shrinkToFit="1"/>
      <protection locked="0"/>
    </xf>
    <xf numFmtId="4" fontId="39" fillId="0" borderId="0" xfId="0" applyNumberFormat="1" applyFont="1" applyFill="1" applyBorder="1" applyAlignment="1" applyProtection="1">
      <alignment wrapText="1" shrinkToFit="1"/>
      <protection locked="0"/>
    </xf>
    <xf numFmtId="4" fontId="41" fillId="0" borderId="0" xfId="0" applyNumberFormat="1" applyFont="1" applyFill="1" applyBorder="1" applyAlignment="1" applyProtection="1">
      <alignment wrapText="1" shrinkToFit="1"/>
      <protection locked="0"/>
    </xf>
    <xf numFmtId="4" fontId="3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6" borderId="0" xfId="0" applyNumberFormat="1" applyFont="1" applyFill="1" applyBorder="1" applyAlignment="1" applyProtection="1">
      <alignment wrapText="1" shrinkToFit="1"/>
      <protection locked="0"/>
    </xf>
    <xf numFmtId="4" fontId="39" fillId="0" borderId="0" xfId="0" applyNumberFormat="1" applyFont="1" applyBorder="1" applyAlignment="1" applyProtection="1">
      <alignment horizontal="center" wrapText="1" shrinkToFit="1"/>
      <protection locked="0"/>
    </xf>
    <xf numFmtId="4" fontId="39" fillId="0" borderId="0" xfId="0" applyNumberFormat="1" applyFont="1" applyBorder="1" applyAlignment="1" applyProtection="1">
      <alignment vertical="center" wrapText="1" shrinkToFit="1"/>
      <protection locked="0"/>
    </xf>
    <xf numFmtId="49" fontId="3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9" fillId="0" borderId="0" xfId="0" applyNumberFormat="1" applyFont="1" applyBorder="1" applyAlignment="1" applyProtection="1">
      <alignment horizontal="center" wrapText="1" shrinkToFit="1"/>
      <protection locked="0"/>
    </xf>
    <xf numFmtId="4" fontId="25" fillId="3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5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39" fillId="0" borderId="0" xfId="0" applyNumberFormat="1" applyFont="1" applyFill="1" applyBorder="1" applyAlignment="1" applyProtection="1">
      <alignment horizontal="center" wrapText="1" shrinkToFit="1"/>
      <protection locked="0"/>
    </xf>
    <xf numFmtId="4" fontId="39" fillId="6" borderId="0" xfId="0" applyNumberFormat="1" applyFont="1" applyFill="1" applyBorder="1" applyAlignment="1" applyProtection="1">
      <alignment horizontal="center" wrapText="1" shrinkToFit="1"/>
      <protection locked="0"/>
    </xf>
    <xf numFmtId="4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0" xfId="0" applyNumberFormat="1" applyFont="1" applyFill="1" applyBorder="1" applyAlignment="1" applyProtection="1">
      <alignment wrapText="1" shrinkToFit="1"/>
      <protection locked="0"/>
    </xf>
    <xf numFmtId="49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>
      <alignment wrapText="1"/>
    </xf>
    <xf numFmtId="4" fontId="2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wrapText="1" shrinkToFit="1"/>
      <protection locked="0"/>
    </xf>
    <xf numFmtId="4" fontId="23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47" fillId="6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/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>
      <alignment horizontal="left" vertical="center" wrapText="1"/>
    </xf>
    <xf numFmtId="49" fontId="23" fillId="15" borderId="17" xfId="0" applyNumberFormat="1" applyFont="1" applyFill="1" applyBorder="1" applyAlignment="1">
      <alignment horizontal="left" vertical="center" wrapText="1"/>
    </xf>
    <xf numFmtId="4" fontId="23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5" borderId="17" xfId="3" applyNumberFormat="1" applyFont="1" applyFill="1" applyBorder="1" applyAlignment="1" applyProtection="1">
      <alignment horizontal="right" vertical="center" wrapText="1" shrinkToFit="1"/>
      <protection locked="0"/>
    </xf>
    <xf numFmtId="0" fontId="23" fillId="15" borderId="17" xfId="0" applyFont="1" applyFill="1" applyBorder="1" applyAlignment="1">
      <alignment horizontal="center"/>
    </xf>
    <xf numFmtId="0" fontId="23" fillId="15" borderId="17" xfId="0" applyFont="1" applyFill="1" applyBorder="1" applyAlignment="1">
      <alignment wrapText="1"/>
    </xf>
    <xf numFmtId="4" fontId="23" fillId="15" borderId="17" xfId="0" applyNumberFormat="1" applyFont="1" applyFill="1" applyBorder="1" applyAlignment="1">
      <alignment vertical="center"/>
    </xf>
    <xf numFmtId="0" fontId="23" fillId="15" borderId="17" xfId="0" applyFont="1" applyFill="1" applyBorder="1" applyAlignment="1">
      <alignment horizontal="center" vertical="center"/>
    </xf>
    <xf numFmtId="0" fontId="23" fillId="15" borderId="17" xfId="0" applyFont="1" applyFill="1" applyBorder="1" applyAlignment="1">
      <alignment vertical="center"/>
    </xf>
    <xf numFmtId="4" fontId="23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Border="1" applyAlignment="1" applyProtection="1">
      <alignment vertical="center" wrapText="1" shrinkToFit="1"/>
      <protection locked="0"/>
    </xf>
    <xf numFmtId="4" fontId="23" fillId="2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Border="1"/>
    <xf numFmtId="4" fontId="23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23" fillId="0" borderId="17" xfId="0" applyNumberFormat="1" applyFont="1" applyBorder="1" applyAlignment="1">
      <alignment horizontal="center"/>
    </xf>
    <xf numFmtId="4" fontId="23" fillId="0" borderId="17" xfId="0" applyNumberFormat="1" applyFont="1" applyBorder="1"/>
    <xf numFmtId="4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4" fontId="23" fillId="0" borderId="17" xfId="0" applyNumberFormat="1" applyFont="1" applyBorder="1" applyAlignment="1">
      <alignment horizontal="right"/>
    </xf>
    <xf numFmtId="4" fontId="23" fillId="0" borderId="17" xfId="3" applyNumberFormat="1" applyFont="1" applyBorder="1" applyAlignment="1" applyProtection="1">
      <alignment vertical="center" wrapText="1" shrinkToFit="1"/>
      <protection locked="0"/>
    </xf>
    <xf numFmtId="4" fontId="24" fillId="0" borderId="17" xfId="3" applyNumberFormat="1" applyFont="1" applyBorder="1" applyAlignment="1" applyProtection="1">
      <alignment vertical="center" wrapText="1" shrinkToFit="1"/>
      <protection locked="0"/>
    </xf>
    <xf numFmtId="4" fontId="30" fillId="0" borderId="17" xfId="3" applyNumberFormat="1" applyFont="1" applyBorder="1" applyAlignment="1" applyProtection="1">
      <alignment vertical="center" wrapText="1" shrinkToFit="1"/>
      <protection locked="0"/>
    </xf>
    <xf numFmtId="4" fontId="45" fillId="0" borderId="17" xfId="3" applyNumberFormat="1" applyFont="1" applyBorder="1" applyAlignment="1" applyProtection="1">
      <alignment vertical="center" wrapText="1" shrinkToFit="1"/>
      <protection locked="0"/>
    </xf>
    <xf numFmtId="4" fontId="31" fillId="0" borderId="17" xfId="3" applyNumberFormat="1" applyFont="1" applyBorder="1" applyAlignment="1" applyProtection="1">
      <alignment vertical="center" wrapText="1" shrinkToFit="1"/>
      <protection locked="0"/>
    </xf>
    <xf numFmtId="49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 applyProtection="1">
      <alignment wrapText="1" shrinkToFit="1"/>
      <protection locked="0"/>
    </xf>
    <xf numFmtId="4" fontId="23" fillId="0" borderId="17" xfId="0" applyNumberFormat="1" applyFont="1" applyBorder="1" applyAlignment="1" applyProtection="1">
      <alignment wrapText="1" shrinkToFit="1"/>
      <protection locked="0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6" borderId="0" xfId="0" applyNumberFormat="1" applyFont="1" applyFill="1" applyBorder="1" applyAlignment="1" applyProtection="1">
      <alignment wrapText="1" shrinkToFit="1"/>
      <protection locked="0"/>
    </xf>
    <xf numFmtId="4" fontId="2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Border="1" applyAlignment="1" applyProtection="1">
      <alignment wrapText="1" shrinkToFit="1"/>
      <protection locked="0"/>
    </xf>
    <xf numFmtId="0" fontId="24" fillId="0" borderId="17" xfId="0" applyFont="1" applyBorder="1"/>
    <xf numFmtId="4" fontId="47" fillId="0" borderId="17" xfId="3" applyNumberFormat="1" applyFont="1" applyBorder="1" applyAlignment="1" applyProtection="1">
      <alignment wrapText="1" shrinkToFit="1"/>
      <protection locked="0"/>
    </xf>
    <xf numFmtId="0" fontId="24" fillId="0" borderId="17" xfId="0" applyFont="1" applyBorder="1" applyAlignment="1">
      <alignment wrapText="1"/>
    </xf>
    <xf numFmtId="0" fontId="24" fillId="0" borderId="17" xfId="3" applyFont="1" applyBorder="1" applyAlignment="1">
      <alignment wrapText="1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4" fillId="0" borderId="17" xfId="3" applyFont="1" applyBorder="1"/>
    <xf numFmtId="4" fontId="30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3" applyNumberFormat="1" applyFont="1" applyBorder="1" applyAlignment="1" applyProtection="1">
      <alignment wrapText="1" shrinkToFit="1"/>
      <protection locked="0"/>
    </xf>
    <xf numFmtId="0" fontId="30" fillId="0" borderId="17" xfId="0" applyFont="1" applyBorder="1"/>
    <xf numFmtId="4" fontId="23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3" borderId="17" xfId="3" applyNumberFormat="1" applyFont="1" applyFill="1" applyBorder="1" applyAlignment="1" applyProtection="1">
      <alignment wrapText="1" shrinkToFit="1"/>
      <protection locked="0"/>
    </xf>
    <xf numFmtId="4" fontId="45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4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5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5" fillId="3" borderId="17" xfId="3" applyNumberFormat="1" applyFont="1" applyFill="1" applyBorder="1" applyAlignment="1" applyProtection="1">
      <alignment wrapText="1" shrinkToFit="1"/>
      <protection locked="0"/>
    </xf>
    <xf numFmtId="0" fontId="45" fillId="0" borderId="17" xfId="0" applyFont="1" applyBorder="1"/>
    <xf numFmtId="4" fontId="31" fillId="0" borderId="17" xfId="3" applyNumberFormat="1" applyFont="1" applyBorder="1" applyAlignment="1" applyProtection="1">
      <alignment horizontal="left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1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3" borderId="17" xfId="3" applyNumberFormat="1" applyFont="1" applyFill="1" applyBorder="1" applyAlignment="1" applyProtection="1">
      <alignment wrapText="1" shrinkToFit="1"/>
      <protection locked="0"/>
    </xf>
    <xf numFmtId="0" fontId="31" fillId="0" borderId="17" xfId="0" applyFont="1" applyBorder="1"/>
    <xf numFmtId="0" fontId="23" fillId="3" borderId="17" xfId="0" applyFont="1" applyFill="1" applyBorder="1" applyAlignment="1">
      <alignment wrapText="1"/>
    </xf>
    <xf numFmtId="0" fontId="24" fillId="0" borderId="21" xfId="0" applyFont="1" applyBorder="1"/>
    <xf numFmtId="0" fontId="23" fillId="0" borderId="21" xfId="0" applyFont="1" applyBorder="1"/>
    <xf numFmtId="4" fontId="31" fillId="0" borderId="17" xfId="3" applyNumberFormat="1" applyFont="1" applyBorder="1" applyAlignment="1" applyProtection="1">
      <alignment wrapText="1" shrinkToFit="1"/>
      <protection locked="0"/>
    </xf>
    <xf numFmtId="4" fontId="53" fillId="0" borderId="17" xfId="3" applyNumberFormat="1" applyFont="1" applyBorder="1" applyAlignment="1" applyProtection="1">
      <alignment wrapText="1" shrinkToFit="1"/>
      <protection locked="0"/>
    </xf>
    <xf numFmtId="0" fontId="23" fillId="6" borderId="17" xfId="0" applyFont="1" applyFill="1" applyBorder="1" applyAlignment="1">
      <alignment wrapText="1"/>
    </xf>
    <xf numFmtId="4" fontId="45" fillId="0" borderId="17" xfId="3" applyNumberFormat="1" applyFont="1" applyBorder="1" applyAlignment="1" applyProtection="1">
      <alignment wrapText="1" shrinkToFit="1"/>
      <protection locked="0"/>
    </xf>
    <xf numFmtId="4" fontId="23" fillId="6" borderId="20" xfId="3" applyNumberFormat="1" applyFont="1" applyFill="1" applyBorder="1" applyAlignment="1" applyProtection="1">
      <alignment vertical="center" wrapText="1" shrinkToFit="1"/>
      <protection locked="0"/>
    </xf>
    <xf numFmtId="4" fontId="23" fillId="6" borderId="20" xfId="3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20" xfId="3" applyNumberFormat="1" applyFont="1" applyBorder="1" applyAlignment="1" applyProtection="1">
      <alignment horizontal="right" vertical="center" wrapText="1" shrinkToFit="1"/>
      <protection locked="0"/>
    </xf>
    <xf numFmtId="4" fontId="23" fillId="0" borderId="20" xfId="3" applyNumberFormat="1" applyFont="1" applyBorder="1" applyAlignment="1" applyProtection="1">
      <alignment horizontal="center" vertical="center" wrapText="1" shrinkToFit="1"/>
      <protection locked="0"/>
    </xf>
    <xf numFmtId="4" fontId="23" fillId="0" borderId="20" xfId="3" applyNumberFormat="1" applyFont="1" applyBorder="1" applyAlignment="1" applyProtection="1">
      <alignment vertical="center" wrapText="1" shrinkToFit="1"/>
      <protection locked="0"/>
    </xf>
    <xf numFmtId="4" fontId="23" fillId="0" borderId="20" xfId="3" applyNumberFormat="1" applyFont="1" applyBorder="1" applyAlignment="1" applyProtection="1">
      <alignment wrapText="1" shrinkToFit="1"/>
      <protection locked="0"/>
    </xf>
    <xf numFmtId="0" fontId="54" fillId="21" borderId="17" xfId="0" applyFont="1" applyFill="1" applyBorder="1" applyAlignment="1">
      <alignment vertical="center" wrapText="1"/>
    </xf>
    <xf numFmtId="49" fontId="54" fillId="21" borderId="17" xfId="0" applyNumberFormat="1" applyFont="1" applyFill="1" applyBorder="1" applyAlignment="1">
      <alignment vertical="center" wrapText="1"/>
    </xf>
    <xf numFmtId="49" fontId="23" fillId="6" borderId="17" xfId="0" applyNumberFormat="1" applyFont="1" applyFill="1" applyBorder="1" applyAlignment="1">
      <alignment horizontal="left" vertical="center" wrapText="1"/>
    </xf>
    <xf numFmtId="4" fontId="23" fillId="6" borderId="17" xfId="0" applyNumberFormat="1" applyFont="1" applyFill="1" applyBorder="1" applyAlignment="1">
      <alignment horizontal="right"/>
    </xf>
    <xf numFmtId="0" fontId="23" fillId="6" borderId="17" xfId="0" applyFont="1" applyFill="1" applyBorder="1" applyAlignment="1">
      <alignment horizontal="right"/>
    </xf>
    <xf numFmtId="0" fontId="54" fillId="6" borderId="17" xfId="0" applyFont="1" applyFill="1" applyBorder="1" applyAlignment="1">
      <alignment horizontal="left" vertical="center" wrapText="1"/>
    </xf>
    <xf numFmtId="49" fontId="54" fillId="6" borderId="17" xfId="0" applyNumberFormat="1" applyFont="1" applyFill="1" applyBorder="1" applyAlignment="1">
      <alignment horizontal="left" vertical="center" wrapText="1"/>
    </xf>
    <xf numFmtId="0" fontId="23" fillId="6" borderId="23" xfId="0" applyFont="1" applyFill="1" applyBorder="1" applyAlignment="1">
      <alignment horizontal="left" vertical="center" wrapText="1"/>
    </xf>
    <xf numFmtId="49" fontId="23" fillId="6" borderId="23" xfId="0" applyNumberFormat="1" applyFont="1" applyFill="1" applyBorder="1" applyAlignment="1">
      <alignment horizontal="left" vertical="center" wrapText="1"/>
    </xf>
    <xf numFmtId="49" fontId="23" fillId="6" borderId="23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23" xfId="0" applyNumberFormat="1" applyFont="1" applyFill="1" applyBorder="1" applyAlignment="1">
      <alignment horizontal="right"/>
    </xf>
    <xf numFmtId="4" fontId="23" fillId="6" borderId="23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23" xfId="3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23" xfId="3" applyNumberFormat="1" applyFont="1" applyFill="1" applyBorder="1" applyAlignment="1" applyProtection="1">
      <alignment vertical="center" wrapText="1" shrinkToFit="1"/>
      <protection locked="0"/>
    </xf>
    <xf numFmtId="4" fontId="23" fillId="6" borderId="23" xfId="3" applyNumberFormat="1" applyFont="1" applyFill="1" applyBorder="1" applyAlignment="1" applyProtection="1">
      <alignment wrapText="1" shrinkToFit="1"/>
      <protection locked="0"/>
    </xf>
    <xf numFmtId="0" fontId="23" fillId="6" borderId="17" xfId="0" applyFont="1" applyFill="1" applyBorder="1" applyAlignment="1">
      <alignment horizontal="center" vertical="center" wrapText="1"/>
    </xf>
    <xf numFmtId="0" fontId="47" fillId="6" borderId="20" xfId="0" applyFont="1" applyFill="1" applyBorder="1" applyAlignment="1">
      <alignment horizontal="left" vertical="center" wrapText="1"/>
    </xf>
    <xf numFmtId="49" fontId="23" fillId="6" borderId="20" xfId="3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20" xfId="0" applyNumberFormat="1" applyFont="1" applyFill="1" applyBorder="1" applyAlignment="1">
      <alignment vertical="center"/>
    </xf>
    <xf numFmtId="4" fontId="23" fillId="6" borderId="20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20" xfId="3" applyNumberFormat="1" applyFont="1" applyFill="1" applyBorder="1" applyAlignment="1" applyProtection="1">
      <alignment horizontal="right" vertical="center" wrapText="1" shrinkToFit="1"/>
      <protection locked="0"/>
    </xf>
    <xf numFmtId="0" fontId="47" fillId="6" borderId="20" xfId="0" applyFont="1" applyFill="1" applyBorder="1" applyAlignment="1">
      <alignment horizontal="center" vertical="center" wrapText="1"/>
    </xf>
    <xf numFmtId="4" fontId="23" fillId="6" borderId="20" xfId="3" applyNumberFormat="1" applyFont="1" applyFill="1" applyBorder="1" applyAlignment="1" applyProtection="1">
      <alignment wrapText="1" shrinkToFit="1"/>
      <protection locked="0"/>
    </xf>
    <xf numFmtId="0" fontId="47" fillId="6" borderId="17" xfId="0" applyFont="1" applyFill="1" applyBorder="1" applyAlignment="1">
      <alignment horizontal="left" vertical="center" wrapText="1"/>
    </xf>
    <xf numFmtId="4" fontId="47" fillId="6" borderId="17" xfId="0" applyNumberFormat="1" applyFont="1" applyFill="1" applyBorder="1" applyAlignment="1">
      <alignment vertical="center"/>
    </xf>
    <xf numFmtId="0" fontId="47" fillId="6" borderId="17" xfId="0" applyFont="1" applyFill="1" applyBorder="1" applyAlignment="1">
      <alignment horizontal="center" vertical="center"/>
    </xf>
    <xf numFmtId="0" fontId="47" fillId="6" borderId="32" xfId="0" applyFont="1" applyFill="1" applyBorder="1" applyAlignment="1">
      <alignment horizontal="left" vertical="center" wrapText="1"/>
    </xf>
    <xf numFmtId="49" fontId="23" fillId="6" borderId="32" xfId="3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32" xfId="0" applyNumberFormat="1" applyFont="1" applyFill="1" applyBorder="1" applyAlignment="1">
      <alignment vertical="center"/>
    </xf>
    <xf numFmtId="4" fontId="23" fillId="6" borderId="32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32" xfId="3" applyNumberFormat="1" applyFont="1" applyFill="1" applyBorder="1" applyAlignment="1" applyProtection="1">
      <alignment horizontal="right" vertical="center" wrapText="1" shrinkToFit="1"/>
      <protection locked="0"/>
    </xf>
    <xf numFmtId="0" fontId="47" fillId="6" borderId="32" xfId="0" applyFont="1" applyFill="1" applyBorder="1" applyAlignment="1">
      <alignment horizontal="center" vertical="center" wrapText="1"/>
    </xf>
    <xf numFmtId="4" fontId="23" fillId="6" borderId="32" xfId="3" applyNumberFormat="1" applyFont="1" applyFill="1" applyBorder="1" applyAlignment="1" applyProtection="1">
      <alignment vertical="center" wrapText="1" shrinkToFit="1"/>
      <protection locked="0"/>
    </xf>
    <xf numFmtId="4" fontId="23" fillId="6" borderId="32" xfId="3" applyNumberFormat="1" applyFont="1" applyFill="1" applyBorder="1" applyAlignment="1" applyProtection="1">
      <alignment wrapText="1" shrinkToFit="1"/>
      <protection locked="0"/>
    </xf>
    <xf numFmtId="4" fontId="23" fillId="6" borderId="17" xfId="0" applyNumberFormat="1" applyFont="1" applyFill="1" applyBorder="1" applyAlignment="1">
      <alignment horizontal="right" vertical="center"/>
    </xf>
    <xf numFmtId="0" fontId="23" fillId="6" borderId="17" xfId="0" applyFont="1" applyFill="1" applyBorder="1"/>
    <xf numFmtId="0" fontId="23" fillId="6" borderId="17" xfId="0" applyFont="1" applyFill="1" applyBorder="1" applyAlignment="1">
      <alignment horizontal="center" vertical="center"/>
    </xf>
    <xf numFmtId="4" fontId="23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3" fillId="6" borderId="17" xfId="0" applyFont="1" applyFill="1" applyBorder="1" applyAlignment="1">
      <alignment horizontal="center"/>
    </xf>
    <xf numFmtId="4" fontId="23" fillId="15" borderId="17" xfId="4" applyNumberFormat="1" applyFont="1" applyFill="1" applyBorder="1" applyAlignment="1">
      <alignment horizontal="right" wrapText="1"/>
    </xf>
    <xf numFmtId="4" fontId="23" fillId="15" borderId="20" xfId="4" applyNumberFormat="1" applyFont="1" applyFill="1" applyBorder="1" applyAlignment="1">
      <alignment horizontal="right"/>
    </xf>
    <xf numFmtId="4" fontId="23" fillId="15" borderId="17" xfId="4" applyNumberFormat="1" applyFont="1" applyFill="1" applyBorder="1" applyAlignment="1">
      <alignment horizontal="right"/>
    </xf>
    <xf numFmtId="4" fontId="23" fillId="15" borderId="20" xfId="4" applyNumberFormat="1" applyFont="1" applyFill="1" applyBorder="1" applyAlignment="1">
      <alignment wrapText="1"/>
    </xf>
    <xf numFmtId="4" fontId="23" fillId="15" borderId="17" xfId="4" applyNumberFormat="1" applyFont="1" applyFill="1" applyBorder="1"/>
    <xf numFmtId="4" fontId="2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49" fontId="2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3" borderId="17" xfId="0" applyNumberFormat="1" applyFont="1" applyFill="1" applyBorder="1" applyAlignment="1" applyProtection="1">
      <alignment horizontal="center" wrapText="1" shrinkToFit="1"/>
      <protection locked="0"/>
    </xf>
    <xf numFmtId="4" fontId="25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5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5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9" borderId="17" xfId="0" applyNumberFormat="1" applyFont="1" applyFill="1" applyBorder="1" applyAlignment="1" applyProtection="1">
      <alignment horizontal="center" wrapText="1" shrinkToFit="1"/>
      <protection locked="0"/>
    </xf>
    <xf numFmtId="4" fontId="55" fillId="22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4" fontId="44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20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2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2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20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29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9" borderId="3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9" borderId="31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5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3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28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15" borderId="27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15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8" fillId="15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5" borderId="17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 8" xfId="41" xr:uid="{1E1C6EC2-8B4A-48F8-8C30-7D60151D9071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FFFF99"/>
      <color rgb="FF0000FF"/>
      <color rgb="FFCCFFCC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60" customWidth="1"/>
    <col min="4" max="6" width="30.5703125" style="3" customWidth="1"/>
    <col min="7" max="7" width="12.5703125" style="103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60" customWidth="1"/>
    <col min="88" max="88" width="44.140625" style="60" customWidth="1"/>
    <col min="89" max="90" width="21.28515625" style="75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593" t="s">
        <v>278</v>
      </c>
      <c r="B1" s="594"/>
      <c r="C1" s="595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  <c r="BL1" s="594"/>
      <c r="BM1" s="594"/>
      <c r="BN1" s="594"/>
      <c r="BO1" s="594"/>
      <c r="BP1" s="594"/>
      <c r="BQ1" s="594"/>
      <c r="BR1" s="594"/>
      <c r="BS1" s="594"/>
      <c r="BT1" s="594"/>
      <c r="BU1" s="594"/>
      <c r="BV1" s="594"/>
      <c r="BW1" s="594"/>
      <c r="BX1" s="594"/>
      <c r="BY1" s="594"/>
      <c r="BZ1" s="594"/>
      <c r="CA1" s="594"/>
      <c r="CB1" s="594"/>
      <c r="CC1" s="594"/>
      <c r="CD1" s="594"/>
      <c r="CE1" s="594"/>
      <c r="CF1" s="594"/>
      <c r="CG1" s="594"/>
      <c r="CH1" s="594"/>
      <c r="CI1" s="594"/>
      <c r="CJ1" s="596"/>
      <c r="CK1" s="72"/>
      <c r="CL1" s="72"/>
    </row>
    <row r="2" spans="1:91" ht="34.5" customHeight="1">
      <c r="A2" s="597"/>
      <c r="B2" s="598"/>
      <c r="C2" s="599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/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/>
      <c r="CA2" s="598"/>
      <c r="CB2" s="598"/>
      <c r="CC2" s="598"/>
      <c r="CD2" s="598"/>
      <c r="CE2" s="598"/>
      <c r="CF2" s="598"/>
      <c r="CG2" s="598"/>
      <c r="CH2" s="598"/>
      <c r="CI2" s="598"/>
      <c r="CJ2" s="600"/>
      <c r="CK2" s="72"/>
      <c r="CL2" s="72"/>
    </row>
    <row r="3" spans="1:91" s="44" customFormat="1" ht="40.5" customHeight="1">
      <c r="A3" s="562" t="s">
        <v>1</v>
      </c>
      <c r="B3" s="562" t="s">
        <v>0</v>
      </c>
      <c r="C3" s="562" t="s">
        <v>612</v>
      </c>
      <c r="D3" s="562" t="s">
        <v>1030</v>
      </c>
      <c r="E3" s="562" t="s">
        <v>1034</v>
      </c>
      <c r="F3" s="562" t="s">
        <v>1035</v>
      </c>
      <c r="G3" s="601" t="s">
        <v>76</v>
      </c>
      <c r="H3" s="562" t="s">
        <v>533</v>
      </c>
      <c r="I3" s="562" t="s">
        <v>539</v>
      </c>
      <c r="J3" s="562" t="s">
        <v>84</v>
      </c>
      <c r="K3" s="562"/>
      <c r="L3" s="585" t="s">
        <v>334</v>
      </c>
      <c r="M3" s="585" t="s">
        <v>335</v>
      </c>
      <c r="N3" s="585" t="s">
        <v>1031</v>
      </c>
      <c r="O3" s="585" t="s">
        <v>1032</v>
      </c>
      <c r="P3" s="559" t="s">
        <v>1642</v>
      </c>
      <c r="Q3" s="559" t="s">
        <v>1643</v>
      </c>
      <c r="R3" s="610" t="s">
        <v>1652</v>
      </c>
      <c r="S3" s="611"/>
      <c r="T3" s="611"/>
      <c r="U3" s="612"/>
      <c r="V3" s="613" t="s">
        <v>1653</v>
      </c>
      <c r="W3" s="561" t="s">
        <v>1307</v>
      </c>
      <c r="X3" s="561"/>
      <c r="Y3" s="561"/>
      <c r="Z3" s="561"/>
      <c r="AA3" s="561"/>
      <c r="AB3" s="587" t="s">
        <v>1651</v>
      </c>
      <c r="AC3" s="588"/>
      <c r="AD3" s="588"/>
      <c r="AE3" s="589"/>
      <c r="AF3" s="590" t="s">
        <v>987</v>
      </c>
      <c r="AG3" s="587" t="s">
        <v>1648</v>
      </c>
      <c r="AH3" s="588"/>
      <c r="AI3" s="588"/>
      <c r="AJ3" s="589"/>
      <c r="AK3" s="587" t="s">
        <v>1649</v>
      </c>
      <c r="AL3" s="588"/>
      <c r="AM3" s="588"/>
      <c r="AN3" s="589"/>
      <c r="AO3" s="590" t="s">
        <v>1650</v>
      </c>
      <c r="AP3" s="559" t="s">
        <v>746</v>
      </c>
      <c r="AQ3" s="559"/>
      <c r="AR3" s="559"/>
      <c r="AS3" s="559"/>
      <c r="AT3" s="559"/>
      <c r="AU3" s="559" t="s">
        <v>986</v>
      </c>
      <c r="AV3" s="559"/>
      <c r="AW3" s="559"/>
      <c r="AX3" s="559"/>
      <c r="AY3" s="559"/>
      <c r="AZ3" s="559" t="s">
        <v>1033</v>
      </c>
      <c r="BA3" s="559"/>
      <c r="BB3" s="559"/>
      <c r="BC3" s="559"/>
      <c r="BD3" s="559"/>
      <c r="BE3" s="602" t="s">
        <v>1309</v>
      </c>
      <c r="BF3" s="603"/>
      <c r="BG3" s="603"/>
      <c r="BH3" s="603"/>
      <c r="BI3" s="604"/>
      <c r="BJ3" s="560" t="s">
        <v>1644</v>
      </c>
      <c r="BK3" s="560"/>
      <c r="BL3" s="560"/>
      <c r="BM3" s="560"/>
      <c r="BN3" s="560"/>
      <c r="BO3" s="560" t="s">
        <v>1645</v>
      </c>
      <c r="BP3" s="560"/>
      <c r="BQ3" s="560"/>
      <c r="BR3" s="560"/>
      <c r="BS3" s="560"/>
      <c r="BT3" s="605" t="s">
        <v>1646</v>
      </c>
      <c r="BU3" s="606"/>
      <c r="BV3" s="606"/>
      <c r="BW3" s="606"/>
      <c r="BX3" s="607"/>
      <c r="BY3" s="605" t="s">
        <v>1647</v>
      </c>
      <c r="BZ3" s="606"/>
      <c r="CA3" s="606"/>
      <c r="CB3" s="606"/>
      <c r="CC3" s="607"/>
      <c r="CD3" s="560" t="s">
        <v>988</v>
      </c>
      <c r="CE3" s="561" t="s">
        <v>989</v>
      </c>
      <c r="CF3" s="562" t="s">
        <v>280</v>
      </c>
      <c r="CG3" s="562" t="s">
        <v>333</v>
      </c>
      <c r="CH3" s="562" t="s">
        <v>611</v>
      </c>
      <c r="CI3" s="562" t="s">
        <v>82</v>
      </c>
      <c r="CJ3" s="562" t="s">
        <v>83</v>
      </c>
      <c r="CK3" s="558" t="s">
        <v>610</v>
      </c>
      <c r="CL3" s="558" t="s">
        <v>745</v>
      </c>
      <c r="CM3" s="52"/>
    </row>
    <row r="4" spans="1:91" s="44" customFormat="1" ht="43.5" customHeight="1">
      <c r="A4" s="562"/>
      <c r="B4" s="562"/>
      <c r="C4" s="562"/>
      <c r="D4" s="562"/>
      <c r="E4" s="562"/>
      <c r="F4" s="562"/>
      <c r="G4" s="601"/>
      <c r="H4" s="562"/>
      <c r="I4" s="562"/>
      <c r="J4" s="562" t="s">
        <v>340</v>
      </c>
      <c r="K4" s="562" t="s">
        <v>341</v>
      </c>
      <c r="L4" s="585"/>
      <c r="M4" s="585"/>
      <c r="N4" s="585"/>
      <c r="O4" s="585"/>
      <c r="P4" s="559"/>
      <c r="Q4" s="559"/>
      <c r="R4" s="616" t="s">
        <v>336</v>
      </c>
      <c r="S4" s="616" t="s">
        <v>337</v>
      </c>
      <c r="T4" s="616" t="s">
        <v>338</v>
      </c>
      <c r="U4" s="616" t="s">
        <v>339</v>
      </c>
      <c r="V4" s="614"/>
      <c r="W4" s="561" t="s">
        <v>336</v>
      </c>
      <c r="X4" s="561" t="s">
        <v>1308</v>
      </c>
      <c r="Y4" s="561" t="s">
        <v>338</v>
      </c>
      <c r="Z4" s="561" t="s">
        <v>339</v>
      </c>
      <c r="AA4" s="561" t="s">
        <v>489</v>
      </c>
      <c r="AB4" s="556" t="s">
        <v>336</v>
      </c>
      <c r="AC4" s="556" t="s">
        <v>1308</v>
      </c>
      <c r="AD4" s="556" t="s">
        <v>338</v>
      </c>
      <c r="AE4" s="556" t="s">
        <v>339</v>
      </c>
      <c r="AF4" s="591"/>
      <c r="AG4" s="556" t="s">
        <v>336</v>
      </c>
      <c r="AH4" s="556" t="s">
        <v>1308</v>
      </c>
      <c r="AI4" s="556" t="s">
        <v>338</v>
      </c>
      <c r="AJ4" s="556" t="s">
        <v>339</v>
      </c>
      <c r="AK4" s="556" t="s">
        <v>336</v>
      </c>
      <c r="AL4" s="556" t="s">
        <v>1308</v>
      </c>
      <c r="AM4" s="556" t="s">
        <v>338</v>
      </c>
      <c r="AN4" s="556" t="s">
        <v>339</v>
      </c>
      <c r="AO4" s="591"/>
      <c r="AP4" s="559" t="s">
        <v>336</v>
      </c>
      <c r="AQ4" s="559" t="s">
        <v>1308</v>
      </c>
      <c r="AR4" s="559" t="s">
        <v>338</v>
      </c>
      <c r="AS4" s="559" t="s">
        <v>339</v>
      </c>
      <c r="AT4" s="559" t="s">
        <v>489</v>
      </c>
      <c r="AU4" s="559" t="s">
        <v>336</v>
      </c>
      <c r="AV4" s="559" t="s">
        <v>1308</v>
      </c>
      <c r="AW4" s="559" t="s">
        <v>338</v>
      </c>
      <c r="AX4" s="559" t="s">
        <v>339</v>
      </c>
      <c r="AY4" s="559" t="s">
        <v>489</v>
      </c>
      <c r="AZ4" s="559" t="s">
        <v>336</v>
      </c>
      <c r="BA4" s="559" t="s">
        <v>1308</v>
      </c>
      <c r="BB4" s="559" t="s">
        <v>338</v>
      </c>
      <c r="BC4" s="559" t="s">
        <v>339</v>
      </c>
      <c r="BD4" s="559" t="s">
        <v>489</v>
      </c>
      <c r="BE4" s="559" t="s">
        <v>336</v>
      </c>
      <c r="BF4" s="559" t="s">
        <v>1308</v>
      </c>
      <c r="BG4" s="559" t="s">
        <v>338</v>
      </c>
      <c r="BH4" s="559" t="s">
        <v>339</v>
      </c>
      <c r="BI4" s="559" t="s">
        <v>489</v>
      </c>
      <c r="BJ4" s="560" t="s">
        <v>336</v>
      </c>
      <c r="BK4" s="560" t="s">
        <v>1308</v>
      </c>
      <c r="BL4" s="560" t="s">
        <v>338</v>
      </c>
      <c r="BM4" s="560" t="s">
        <v>339</v>
      </c>
      <c r="BN4" s="560" t="s">
        <v>489</v>
      </c>
      <c r="BO4" s="560" t="s">
        <v>336</v>
      </c>
      <c r="BP4" s="560" t="s">
        <v>1308</v>
      </c>
      <c r="BQ4" s="560" t="s">
        <v>338</v>
      </c>
      <c r="BR4" s="560" t="s">
        <v>339</v>
      </c>
      <c r="BS4" s="560" t="s">
        <v>489</v>
      </c>
      <c r="BT4" s="560" t="s">
        <v>336</v>
      </c>
      <c r="BU4" s="560" t="s">
        <v>1308</v>
      </c>
      <c r="BV4" s="560" t="s">
        <v>338</v>
      </c>
      <c r="BW4" s="608" t="s">
        <v>339</v>
      </c>
      <c r="BX4" s="560" t="s">
        <v>489</v>
      </c>
      <c r="BY4" s="560" t="s">
        <v>336</v>
      </c>
      <c r="BZ4" s="560" t="s">
        <v>1308</v>
      </c>
      <c r="CA4" s="560" t="s">
        <v>338</v>
      </c>
      <c r="CB4" s="608" t="s">
        <v>339</v>
      </c>
      <c r="CC4" s="560" t="s">
        <v>489</v>
      </c>
      <c r="CD4" s="560"/>
      <c r="CE4" s="561"/>
      <c r="CF4" s="562"/>
      <c r="CG4" s="562"/>
      <c r="CH4" s="562"/>
      <c r="CI4" s="562"/>
      <c r="CJ4" s="562"/>
      <c r="CK4" s="558"/>
      <c r="CL4" s="558"/>
      <c r="CM4" s="52"/>
    </row>
    <row r="5" spans="1:91" s="44" customFormat="1" ht="75" customHeight="1">
      <c r="A5" s="562"/>
      <c r="B5" s="562"/>
      <c r="C5" s="562"/>
      <c r="D5" s="562"/>
      <c r="E5" s="562"/>
      <c r="F5" s="562"/>
      <c r="G5" s="601"/>
      <c r="H5" s="562"/>
      <c r="I5" s="562"/>
      <c r="J5" s="562"/>
      <c r="K5" s="562"/>
      <c r="L5" s="585"/>
      <c r="M5" s="585"/>
      <c r="N5" s="585"/>
      <c r="O5" s="585"/>
      <c r="P5" s="559"/>
      <c r="Q5" s="559"/>
      <c r="R5" s="617"/>
      <c r="S5" s="617"/>
      <c r="T5" s="617"/>
      <c r="U5" s="617"/>
      <c r="V5" s="615"/>
      <c r="W5" s="561"/>
      <c r="X5" s="561"/>
      <c r="Y5" s="561"/>
      <c r="Z5" s="561"/>
      <c r="AA5" s="561"/>
      <c r="AB5" s="557"/>
      <c r="AC5" s="557"/>
      <c r="AD5" s="557"/>
      <c r="AE5" s="557"/>
      <c r="AF5" s="592"/>
      <c r="AG5" s="557"/>
      <c r="AH5" s="557"/>
      <c r="AI5" s="557"/>
      <c r="AJ5" s="557"/>
      <c r="AK5" s="557"/>
      <c r="AL5" s="557"/>
      <c r="AM5" s="557"/>
      <c r="AN5" s="557"/>
      <c r="AO5" s="592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609"/>
      <c r="BX5" s="560"/>
      <c r="BY5" s="560"/>
      <c r="BZ5" s="560"/>
      <c r="CA5" s="560"/>
      <c r="CB5" s="609"/>
      <c r="CC5" s="560"/>
      <c r="CD5" s="560"/>
      <c r="CE5" s="561"/>
      <c r="CF5" s="562"/>
      <c r="CG5" s="562"/>
      <c r="CH5" s="562"/>
      <c r="CI5" s="562"/>
      <c r="CJ5" s="562"/>
      <c r="CK5" s="558"/>
      <c r="CL5" s="558"/>
      <c r="CM5" s="52"/>
    </row>
    <row r="6" spans="1:91" s="44" customFormat="1" ht="35.25" customHeight="1">
      <c r="A6" s="586" t="s">
        <v>262</v>
      </c>
      <c r="B6" s="586"/>
      <c r="C6" s="67" t="s">
        <v>79</v>
      </c>
      <c r="D6" s="67" t="s">
        <v>79</v>
      </c>
      <c r="E6" s="67" t="s">
        <v>79</v>
      </c>
      <c r="F6" s="67" t="s">
        <v>79</v>
      </c>
      <c r="G6" s="95" t="s">
        <v>79</v>
      </c>
      <c r="H6" s="67" t="s">
        <v>79</v>
      </c>
      <c r="I6" s="45">
        <f t="shared" ref="I6:P6" si="0" xml:space="preserve"> I7+I8</f>
        <v>16085829.147443848</v>
      </c>
      <c r="J6" s="45">
        <f t="shared" si="0"/>
        <v>13491553.450220004</v>
      </c>
      <c r="K6" s="45">
        <f t="shared" si="0"/>
        <v>2609242.0313938507</v>
      </c>
      <c r="L6" s="45">
        <f t="shared" si="0"/>
        <v>3135623.6083420003</v>
      </c>
      <c r="M6" s="45">
        <f t="shared" si="0"/>
        <v>8604754.5684694983</v>
      </c>
      <c r="N6" s="45" t="s">
        <v>79</v>
      </c>
      <c r="O6" s="45" t="s">
        <v>79</v>
      </c>
      <c r="P6" s="45">
        <f t="shared" si="0"/>
        <v>3253768.5078409999</v>
      </c>
      <c r="Q6" s="45">
        <f t="shared" ref="Q6:CB6" si="1" xml:space="preserve"> Q7+Q8</f>
        <v>1278407.9250660003</v>
      </c>
      <c r="R6" s="45">
        <f t="shared" si="1"/>
        <v>479174.36070000002</v>
      </c>
      <c r="S6" s="45">
        <f t="shared" si="1"/>
        <v>184604.49376000001</v>
      </c>
      <c r="T6" s="45">
        <f t="shared" si="1"/>
        <v>2155655.0041200002</v>
      </c>
      <c r="U6" s="45">
        <f t="shared" si="1"/>
        <v>2815789.2803400005</v>
      </c>
      <c r="V6" s="45">
        <f t="shared" si="1"/>
        <v>869449.85317000013</v>
      </c>
      <c r="W6" s="45">
        <f t="shared" si="1"/>
        <v>628947.23035900004</v>
      </c>
      <c r="X6" s="45">
        <f t="shared" si="1"/>
        <v>992198.45531699993</v>
      </c>
      <c r="Y6" s="45">
        <f t="shared" si="1"/>
        <v>2379925.6012079995</v>
      </c>
      <c r="Z6" s="45">
        <f t="shared" si="1"/>
        <v>4001071.2868840001</v>
      </c>
      <c r="AA6" s="45">
        <f t="shared" si="1"/>
        <v>2024580.0567599998</v>
      </c>
      <c r="AB6" s="45">
        <f t="shared" si="1"/>
        <v>657590.23611499998</v>
      </c>
      <c r="AC6" s="45">
        <f t="shared" si="1"/>
        <v>639774.43336000002</v>
      </c>
      <c r="AD6" s="45">
        <f t="shared" si="1"/>
        <v>1328973.821495</v>
      </c>
      <c r="AE6" s="45">
        <f t="shared" si="1"/>
        <v>2626338.4909700002</v>
      </c>
      <c r="AF6" s="45">
        <f t="shared" si="1"/>
        <v>2246150.2689630003</v>
      </c>
      <c r="AG6" s="45">
        <f t="shared" si="1"/>
        <v>146193.89784999998</v>
      </c>
      <c r="AH6" s="45">
        <f t="shared" si="1"/>
        <v>119039.25763999998</v>
      </c>
      <c r="AI6" s="45">
        <f t="shared" si="1"/>
        <v>617331.53851999994</v>
      </c>
      <c r="AJ6" s="45">
        <f t="shared" si="1"/>
        <v>882564.69401000009</v>
      </c>
      <c r="AK6" s="45">
        <f t="shared" si="1"/>
        <v>112226.03667</v>
      </c>
      <c r="AL6" s="45">
        <f t="shared" si="1"/>
        <v>95779.111339999989</v>
      </c>
      <c r="AM6" s="45">
        <f t="shared" si="1"/>
        <v>471872.48007000005</v>
      </c>
      <c r="AN6" s="45">
        <f t="shared" si="1"/>
        <v>679877.62808000005</v>
      </c>
      <c r="AO6" s="45">
        <f t="shared" si="1"/>
        <v>309609.78411000007</v>
      </c>
      <c r="AP6" s="45">
        <f t="shared" si="1"/>
        <v>60178.758394899989</v>
      </c>
      <c r="AQ6" s="45">
        <f t="shared" si="1"/>
        <v>97331.3703637</v>
      </c>
      <c r="AR6" s="45">
        <f t="shared" si="1"/>
        <v>313878.31174209999</v>
      </c>
      <c r="AS6" s="45">
        <f t="shared" si="1"/>
        <v>471388.44050070015</v>
      </c>
      <c r="AT6" s="45">
        <f t="shared" si="1"/>
        <v>187548.42409000001</v>
      </c>
      <c r="AU6" s="45">
        <f t="shared" si="1"/>
        <v>91523.364319849992</v>
      </c>
      <c r="AV6" s="45">
        <f t="shared" si="1"/>
        <v>146154.19612554999</v>
      </c>
      <c r="AW6" s="45">
        <f t="shared" si="1"/>
        <v>375985.64981264999</v>
      </c>
      <c r="AX6" s="45">
        <f t="shared" si="1"/>
        <v>613663.21025805012</v>
      </c>
      <c r="AY6" s="45">
        <f t="shared" si="1"/>
        <v>296496.26341999997</v>
      </c>
      <c r="AZ6" s="45">
        <f t="shared" si="1"/>
        <v>143678.82072475002</v>
      </c>
      <c r="BA6" s="45">
        <f t="shared" si="1"/>
        <v>254993.24160924996</v>
      </c>
      <c r="BB6" s="45">
        <f t="shared" si="1"/>
        <v>607330.39168775</v>
      </c>
      <c r="BC6" s="45">
        <f t="shared" si="1"/>
        <v>1006002.45402175</v>
      </c>
      <c r="BD6" s="45">
        <f t="shared" si="1"/>
        <v>535020.14630000002</v>
      </c>
      <c r="BE6" s="45">
        <f t="shared" si="1"/>
        <v>330986.66691950004</v>
      </c>
      <c r="BF6" s="45">
        <f t="shared" si="1"/>
        <v>493773.64721849991</v>
      </c>
      <c r="BG6" s="45">
        <f t="shared" si="1"/>
        <v>1082812.7479655</v>
      </c>
      <c r="BH6" s="45">
        <f t="shared" si="1"/>
        <v>1910152.6821035002</v>
      </c>
      <c r="BI6" s="45">
        <f t="shared" si="1"/>
        <v>986815.9601599999</v>
      </c>
      <c r="BJ6" s="45">
        <f t="shared" si="1"/>
        <v>77921.991959999999</v>
      </c>
      <c r="BK6" s="45">
        <f t="shared" si="1"/>
        <v>83732.790964999993</v>
      </c>
      <c r="BL6" s="45">
        <f t="shared" si="1"/>
        <v>303610.2665735</v>
      </c>
      <c r="BM6" s="45">
        <f t="shared" si="1"/>
        <v>465265.04949849995</v>
      </c>
      <c r="BN6" s="45">
        <f t="shared" si="1"/>
        <v>204101.83263499997</v>
      </c>
      <c r="BO6" s="45">
        <f t="shared" si="1"/>
        <v>283618.35682724998</v>
      </c>
      <c r="BP6" s="45">
        <f t="shared" si="1"/>
        <v>121284.96675750001</v>
      </c>
      <c r="BQ6" s="45">
        <f t="shared" si="1"/>
        <v>284855.61535525002</v>
      </c>
      <c r="BR6" s="45">
        <f t="shared" si="1"/>
        <v>689758.93894000002</v>
      </c>
      <c r="BS6" s="45">
        <f t="shared" si="1"/>
        <v>625313.40880600002</v>
      </c>
      <c r="BT6" s="45">
        <f t="shared" si="1"/>
        <v>80433.215778750004</v>
      </c>
      <c r="BU6" s="45">
        <f t="shared" si="1"/>
        <v>157658.81221249999</v>
      </c>
      <c r="BV6" s="45">
        <f t="shared" si="1"/>
        <v>245581.85044875002</v>
      </c>
      <c r="BW6" s="45">
        <f t="shared" si="1"/>
        <v>483673.87844</v>
      </c>
      <c r="BX6" s="45">
        <f t="shared" si="1"/>
        <v>684916.57086000009</v>
      </c>
      <c r="BY6" s="45">
        <f t="shared" si="1"/>
        <v>186891.82525749996</v>
      </c>
      <c r="BZ6" s="45">
        <f t="shared" si="1"/>
        <v>277097.86342499999</v>
      </c>
      <c r="CA6" s="45">
        <f t="shared" si="1"/>
        <v>494926.0891175</v>
      </c>
      <c r="CB6" s="45">
        <f t="shared" si="1"/>
        <v>958915.77780000004</v>
      </c>
      <c r="CC6" s="45">
        <f xml:space="preserve"> CC7+CC8</f>
        <v>733421.809412</v>
      </c>
      <c r="CD6" s="45">
        <f xml:space="preserve"> CD7+CD8</f>
        <v>550541.38154999993</v>
      </c>
      <c r="CE6" s="45">
        <f xml:space="preserve"> CE7+CE8</f>
        <v>1494272.48156896</v>
      </c>
      <c r="CF6" s="45">
        <f xml:space="preserve"> CF7+CF8</f>
        <v>62596.858760000003</v>
      </c>
      <c r="CG6" s="45">
        <f xml:space="preserve"> CG7+CG8</f>
        <v>1688492.3330579998</v>
      </c>
      <c r="CH6" s="67" t="s">
        <v>79</v>
      </c>
      <c r="CI6" s="67" t="s">
        <v>79</v>
      </c>
      <c r="CJ6" s="67" t="s">
        <v>79</v>
      </c>
      <c r="CK6" s="104" t="s">
        <v>79</v>
      </c>
      <c r="CL6" s="104" t="s">
        <v>79</v>
      </c>
      <c r="CM6" s="52"/>
    </row>
    <row r="7" spans="1:91" s="44" customFormat="1" ht="28.5" customHeight="1">
      <c r="A7" s="584" t="s">
        <v>265</v>
      </c>
      <c r="B7" s="584" t="s">
        <v>2</v>
      </c>
      <c r="C7" s="66" t="s">
        <v>79</v>
      </c>
      <c r="D7" s="66" t="s">
        <v>79</v>
      </c>
      <c r="E7" s="66" t="s">
        <v>79</v>
      </c>
      <c r="F7" s="66" t="s">
        <v>79</v>
      </c>
      <c r="G7" s="96" t="s">
        <v>79</v>
      </c>
      <c r="H7" s="66" t="s">
        <v>79</v>
      </c>
      <c r="I7" s="46">
        <f>I97+I305+I340+I384+I399+I511+I516+I542+I488+I564</f>
        <v>14165400.249863848</v>
      </c>
      <c r="J7" s="46">
        <f>J97+J305+J340+J384+J399+J511+J516+J542+J488+J564</f>
        <v>11613349.965370003</v>
      </c>
      <c r="K7" s="46">
        <f>K97+K305+K340+K384+K399+K511+K516+K542+K488+K564</f>
        <v>2578647.1895938506</v>
      </c>
      <c r="L7" s="46">
        <f>L97+L305+L340+L384+L399+L511+L516+L542+L488+L564</f>
        <v>2925614.7663420001</v>
      </c>
      <c r="M7" s="46">
        <f>M97+M305+M340+M384+M399+M511+M516+M542+M488+M564</f>
        <v>6766951.7175694993</v>
      </c>
      <c r="N7" s="46" t="s">
        <v>79</v>
      </c>
      <c r="O7" s="46" t="s">
        <v>79</v>
      </c>
      <c r="P7" s="46">
        <f t="shared" ref="P7:AU7" si="2">P97+P305+P340+P384+P399+P511+P516+P542+P488+P564</f>
        <v>3205667.7668909999</v>
      </c>
      <c r="Q7" s="46">
        <f t="shared" si="2"/>
        <v>1245435.4398260002</v>
      </c>
      <c r="R7" s="46">
        <f t="shared" si="2"/>
        <v>465573.74203000002</v>
      </c>
      <c r="S7" s="46">
        <f t="shared" si="2"/>
        <v>179759.91552000001</v>
      </c>
      <c r="T7" s="46">
        <f t="shared" si="2"/>
        <v>2154813.4854700002</v>
      </c>
      <c r="U7" s="46">
        <f t="shared" si="2"/>
        <v>2800147.1430200003</v>
      </c>
      <c r="V7" s="46">
        <f t="shared" si="2"/>
        <v>862057.8131700001</v>
      </c>
      <c r="W7" s="46">
        <f t="shared" si="2"/>
        <v>609362.81531900004</v>
      </c>
      <c r="X7" s="46">
        <f t="shared" si="2"/>
        <v>973659.40651699994</v>
      </c>
      <c r="Y7" s="46">
        <f t="shared" si="2"/>
        <v>2339066.6752879997</v>
      </c>
      <c r="Z7" s="46">
        <f t="shared" si="2"/>
        <v>3922088.8971239999</v>
      </c>
      <c r="AA7" s="46">
        <f t="shared" si="2"/>
        <v>2011763.3457599999</v>
      </c>
      <c r="AB7" s="46">
        <f t="shared" si="2"/>
        <v>653808.18986499996</v>
      </c>
      <c r="AC7" s="46">
        <f t="shared" si="2"/>
        <v>638424.29136000003</v>
      </c>
      <c r="AD7" s="46">
        <f t="shared" si="2"/>
        <v>1327633.653745</v>
      </c>
      <c r="AE7" s="46">
        <f t="shared" si="2"/>
        <v>2619866.13497</v>
      </c>
      <c r="AF7" s="46">
        <f t="shared" si="2"/>
        <v>2235952.7169630001</v>
      </c>
      <c r="AG7" s="46">
        <f t="shared" si="2"/>
        <v>145474.82584999999</v>
      </c>
      <c r="AH7" s="46">
        <f t="shared" si="2"/>
        <v>116369.40463999998</v>
      </c>
      <c r="AI7" s="46">
        <f t="shared" si="2"/>
        <v>616678.03851999994</v>
      </c>
      <c r="AJ7" s="46">
        <f t="shared" si="2"/>
        <v>878522.26901000005</v>
      </c>
      <c r="AK7" s="46">
        <f t="shared" si="2"/>
        <v>111838.99557</v>
      </c>
      <c r="AL7" s="46">
        <f t="shared" si="2"/>
        <v>95365.111339999989</v>
      </c>
      <c r="AM7" s="46">
        <f t="shared" si="2"/>
        <v>471872.48007000005</v>
      </c>
      <c r="AN7" s="46">
        <f t="shared" si="2"/>
        <v>679076.58698000002</v>
      </c>
      <c r="AO7" s="46">
        <f t="shared" si="2"/>
        <v>298134.58311000007</v>
      </c>
      <c r="AP7" s="46">
        <f t="shared" si="2"/>
        <v>52915.712644899992</v>
      </c>
      <c r="AQ7" s="46">
        <f t="shared" si="2"/>
        <v>83187.179563700003</v>
      </c>
      <c r="AR7" s="46">
        <f t="shared" si="2"/>
        <v>290720.64449209999</v>
      </c>
      <c r="AS7" s="46">
        <f t="shared" si="2"/>
        <v>426823.53670070012</v>
      </c>
      <c r="AT7" s="46">
        <f t="shared" si="2"/>
        <v>180922.52409000002</v>
      </c>
      <c r="AU7" s="46">
        <f t="shared" si="2"/>
        <v>88272.283319849987</v>
      </c>
      <c r="AV7" s="46">
        <f t="shared" ref="AV7:CA7" si="3">AV97+AV305+AV340+AV384+AV399+AV511+AV516+AV542+AV488+AV564</f>
        <v>142973.54612555</v>
      </c>
      <c r="AW7" s="46">
        <f t="shared" si="3"/>
        <v>361760.99981264997</v>
      </c>
      <c r="AX7" s="46">
        <f t="shared" si="3"/>
        <v>593006.82925805007</v>
      </c>
      <c r="AY7" s="46">
        <f t="shared" si="3"/>
        <v>291668.46242</v>
      </c>
      <c r="AZ7" s="46">
        <f t="shared" si="3"/>
        <v>135965.00943475001</v>
      </c>
      <c r="BA7" s="46">
        <f t="shared" si="3"/>
        <v>254939.24160924996</v>
      </c>
      <c r="BB7" s="46">
        <f t="shared" si="3"/>
        <v>603938.75801774999</v>
      </c>
      <c r="BC7" s="46">
        <f t="shared" si="3"/>
        <v>994843.00906175002</v>
      </c>
      <c r="BD7" s="46">
        <f t="shared" si="3"/>
        <v>534796.63630000001</v>
      </c>
      <c r="BE7" s="46">
        <f t="shared" si="3"/>
        <v>329630.18991950003</v>
      </c>
      <c r="BF7" s="46">
        <f t="shared" si="3"/>
        <v>492559.43921849993</v>
      </c>
      <c r="BG7" s="46">
        <f t="shared" si="3"/>
        <v>1082646.2729654999</v>
      </c>
      <c r="BH7" s="46">
        <f t="shared" si="3"/>
        <v>1907415.5221035003</v>
      </c>
      <c r="BI7" s="46">
        <f t="shared" si="3"/>
        <v>985912.9601599999</v>
      </c>
      <c r="BJ7" s="46">
        <f t="shared" si="3"/>
        <v>77664.849959999992</v>
      </c>
      <c r="BK7" s="46">
        <f t="shared" si="3"/>
        <v>83732.790964999993</v>
      </c>
      <c r="BL7" s="46">
        <f t="shared" si="3"/>
        <v>303610.2665735</v>
      </c>
      <c r="BM7" s="46">
        <f t="shared" si="3"/>
        <v>465007.90749849996</v>
      </c>
      <c r="BN7" s="46">
        <f t="shared" si="3"/>
        <v>197475.93263499998</v>
      </c>
      <c r="BO7" s="46">
        <f t="shared" si="3"/>
        <v>280093.45257724996</v>
      </c>
      <c r="BP7" s="46">
        <f t="shared" si="3"/>
        <v>119934.8247575</v>
      </c>
      <c r="BQ7" s="46">
        <f t="shared" si="3"/>
        <v>283515.44760525</v>
      </c>
      <c r="BR7" s="46">
        <f t="shared" si="3"/>
        <v>683543.72493999999</v>
      </c>
      <c r="BS7" s="46">
        <f t="shared" si="3"/>
        <v>624343.39880600001</v>
      </c>
      <c r="BT7" s="46">
        <f t="shared" si="3"/>
        <v>80433.215778750004</v>
      </c>
      <c r="BU7" s="46">
        <f t="shared" si="3"/>
        <v>157658.81221249999</v>
      </c>
      <c r="BV7" s="46">
        <f t="shared" si="3"/>
        <v>245581.85044875002</v>
      </c>
      <c r="BW7" s="46">
        <f t="shared" si="3"/>
        <v>483673.87844</v>
      </c>
      <c r="BX7" s="46">
        <f t="shared" si="3"/>
        <v>684916.57086000009</v>
      </c>
      <c r="BY7" s="46">
        <f t="shared" si="3"/>
        <v>186891.82525749996</v>
      </c>
      <c r="BZ7" s="46">
        <f t="shared" si="3"/>
        <v>277097.86342499999</v>
      </c>
      <c r="CA7" s="46">
        <f t="shared" si="3"/>
        <v>494926.0891175</v>
      </c>
      <c r="CB7" s="46">
        <f t="shared" ref="CB7:CG7" si="4">CB97+CB305+CB340+CB384+CB399+CB511+CB516+CB542+CB488+CB564</f>
        <v>958915.77780000004</v>
      </c>
      <c r="CC7" s="46">
        <f t="shared" si="4"/>
        <v>731766.809412</v>
      </c>
      <c r="CD7" s="46">
        <f t="shared" si="4"/>
        <v>548417.44227999996</v>
      </c>
      <c r="CE7" s="46">
        <f t="shared" si="4"/>
        <v>1473666.93089896</v>
      </c>
      <c r="CF7" s="46">
        <f t="shared" si="4"/>
        <v>54706.491860000002</v>
      </c>
      <c r="CG7" s="46">
        <f t="shared" si="4"/>
        <v>268045.83629800001</v>
      </c>
      <c r="CH7" s="66" t="s">
        <v>79</v>
      </c>
      <c r="CI7" s="66" t="s">
        <v>79</v>
      </c>
      <c r="CJ7" s="66" t="s">
        <v>79</v>
      </c>
      <c r="CK7" s="105" t="s">
        <v>79</v>
      </c>
      <c r="CL7" s="105" t="s">
        <v>79</v>
      </c>
      <c r="CM7" s="52"/>
    </row>
    <row r="8" spans="1:91" s="44" customFormat="1" ht="33.75" customHeight="1">
      <c r="A8" s="578" t="s">
        <v>572</v>
      </c>
      <c r="B8" s="578" t="s">
        <v>2</v>
      </c>
      <c r="C8" s="65" t="s">
        <v>79</v>
      </c>
      <c r="D8" s="65" t="s">
        <v>79</v>
      </c>
      <c r="E8" s="65" t="s">
        <v>79</v>
      </c>
      <c r="F8" s="65" t="s">
        <v>79</v>
      </c>
      <c r="G8" s="97" t="s">
        <v>79</v>
      </c>
      <c r="H8" s="65" t="s">
        <v>79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79</v>
      </c>
      <c r="O8" s="26" t="s">
        <v>79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5" t="s">
        <v>79</v>
      </c>
      <c r="CI8" s="65" t="s">
        <v>79</v>
      </c>
      <c r="CJ8" s="65" t="s">
        <v>79</v>
      </c>
      <c r="CK8" s="106" t="s">
        <v>79</v>
      </c>
      <c r="CL8" s="106" t="s">
        <v>79</v>
      </c>
      <c r="CM8" s="52"/>
    </row>
    <row r="9" spans="1:91" s="52" customFormat="1" ht="21.75" customHeight="1">
      <c r="A9" s="114" t="s">
        <v>79</v>
      </c>
      <c r="B9" s="114" t="s">
        <v>79</v>
      </c>
      <c r="C9" s="42" t="s">
        <v>79</v>
      </c>
      <c r="D9" s="42" t="s">
        <v>79</v>
      </c>
      <c r="E9" s="42" t="s">
        <v>79</v>
      </c>
      <c r="F9" s="42" t="s">
        <v>79</v>
      </c>
      <c r="G9" s="113" t="s">
        <v>79</v>
      </c>
      <c r="H9" s="42" t="s">
        <v>79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79</v>
      </c>
      <c r="CI9" s="42" t="s">
        <v>79</v>
      </c>
      <c r="CJ9" s="42" t="s">
        <v>79</v>
      </c>
      <c r="CK9" s="110" t="s">
        <v>79</v>
      </c>
      <c r="CL9" s="110" t="s">
        <v>79</v>
      </c>
    </row>
    <row r="10" spans="1:91" ht="76.5" customHeight="1">
      <c r="A10" s="579" t="s">
        <v>14</v>
      </c>
      <c r="B10" s="202" t="s">
        <v>814</v>
      </c>
      <c r="C10" s="189" t="s">
        <v>708</v>
      </c>
      <c r="D10" s="190" t="s">
        <v>81</v>
      </c>
      <c r="E10" s="190" t="s">
        <v>1063</v>
      </c>
      <c r="F10" s="191">
        <v>70891095</v>
      </c>
      <c r="G10" s="191" t="s">
        <v>405</v>
      </c>
      <c r="H10" s="190" t="s">
        <v>575</v>
      </c>
      <c r="I10" s="192">
        <v>57000</v>
      </c>
      <c r="J10" s="192">
        <v>45650.960520000001</v>
      </c>
      <c r="K10" s="192">
        <v>11349.039479999999</v>
      </c>
      <c r="L10" s="194">
        <v>0</v>
      </c>
      <c r="M10" s="194">
        <v>41085.864468</v>
      </c>
      <c r="N10" s="194">
        <v>41085.864468</v>
      </c>
      <c r="O10" s="194" t="s">
        <v>79</v>
      </c>
      <c r="P10" s="192">
        <v>52778.984769999995</v>
      </c>
      <c r="Q10" s="192">
        <v>41074.151709999998</v>
      </c>
      <c r="R10" s="192">
        <v>5277.8984700000001</v>
      </c>
      <c r="S10" s="192">
        <v>0</v>
      </c>
      <c r="T10" s="192">
        <v>47501.086300000003</v>
      </c>
      <c r="U10" s="192">
        <v>52778.984770000003</v>
      </c>
      <c r="V10" s="192">
        <v>36721.150049999997</v>
      </c>
      <c r="W10" s="192">
        <v>0</v>
      </c>
      <c r="X10" s="192">
        <v>0</v>
      </c>
      <c r="Y10" s="192">
        <v>0</v>
      </c>
      <c r="Z10" s="192">
        <v>0</v>
      </c>
      <c r="AA10" s="192">
        <v>4353.0016599999999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4353.0016599999999</v>
      </c>
      <c r="AP10" s="192">
        <v>0</v>
      </c>
      <c r="AQ10" s="192">
        <v>0</v>
      </c>
      <c r="AR10" s="192">
        <v>0</v>
      </c>
      <c r="AS10" s="192">
        <v>0</v>
      </c>
      <c r="AT10" s="192">
        <v>4165.2175699999998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0</v>
      </c>
      <c r="BM10" s="192">
        <v>0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0</v>
      </c>
      <c r="BU10" s="192">
        <v>0</v>
      </c>
      <c r="BV10" s="192">
        <v>0</v>
      </c>
      <c r="BW10" s="192">
        <v>0</v>
      </c>
      <c r="BX10" s="192">
        <v>0</v>
      </c>
      <c r="BY10" s="192">
        <v>0</v>
      </c>
      <c r="BZ10" s="192">
        <v>0</v>
      </c>
      <c r="CA10" s="192">
        <v>0</v>
      </c>
      <c r="CB10" s="192">
        <v>0</v>
      </c>
      <c r="CC10" s="192">
        <v>0</v>
      </c>
      <c r="CD10" s="192">
        <v>0</v>
      </c>
      <c r="CE10" s="192">
        <v>-4.6999999813124305E-4</v>
      </c>
      <c r="CF10" s="192">
        <v>0</v>
      </c>
      <c r="CG10" s="192" t="s">
        <v>1788</v>
      </c>
      <c r="CH10" s="190" t="s">
        <v>495</v>
      </c>
      <c r="CI10" s="285" t="s">
        <v>466</v>
      </c>
      <c r="CJ10" s="286" t="s">
        <v>79</v>
      </c>
      <c r="CK10" s="287">
        <v>43278</v>
      </c>
      <c r="CL10" s="288">
        <v>43622</v>
      </c>
      <c r="CM10" s="190"/>
    </row>
    <row r="11" spans="1:91" ht="54">
      <c r="A11" s="579"/>
      <c r="B11" s="202" t="s">
        <v>5</v>
      </c>
      <c r="C11" s="189">
        <v>5269</v>
      </c>
      <c r="D11" s="190" t="s">
        <v>81</v>
      </c>
      <c r="E11" s="190" t="s">
        <v>1063</v>
      </c>
      <c r="F11" s="191">
        <v>70891095</v>
      </c>
      <c r="G11" s="191">
        <v>2450</v>
      </c>
      <c r="H11" s="190" t="s">
        <v>575</v>
      </c>
      <c r="I11" s="194">
        <v>87620.182279999994</v>
      </c>
      <c r="J11" s="194">
        <v>75390.255699999994</v>
      </c>
      <c r="K11" s="192">
        <v>12229.926579999999</v>
      </c>
      <c r="L11" s="194">
        <v>0</v>
      </c>
      <c r="M11" s="194">
        <v>67851.230129999996</v>
      </c>
      <c r="N11" s="194">
        <v>67851.230129999996</v>
      </c>
      <c r="O11" s="194" t="s">
        <v>79</v>
      </c>
      <c r="P11" s="192">
        <v>58895.919740000005</v>
      </c>
      <c r="Q11" s="192">
        <v>50814.512590000006</v>
      </c>
      <c r="R11" s="192">
        <v>5889.5911199999991</v>
      </c>
      <c r="S11" s="192">
        <v>0</v>
      </c>
      <c r="T11" s="192">
        <v>53006.328620000008</v>
      </c>
      <c r="U11" s="192">
        <v>58895.919740000005</v>
      </c>
      <c r="V11" s="192">
        <v>50814.512590000006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2">
        <v>0</v>
      </c>
      <c r="AW11" s="192">
        <v>0</v>
      </c>
      <c r="AX11" s="192">
        <v>0</v>
      </c>
      <c r="AY11" s="192">
        <v>0</v>
      </c>
      <c r="AZ11" s="192">
        <v>0</v>
      </c>
      <c r="BA11" s="192">
        <v>0</v>
      </c>
      <c r="BB11" s="192">
        <v>0</v>
      </c>
      <c r="BC11" s="192">
        <v>0</v>
      </c>
      <c r="BD11" s="192">
        <v>0</v>
      </c>
      <c r="BE11" s="192">
        <v>0</v>
      </c>
      <c r="BF11" s="192">
        <v>0</v>
      </c>
      <c r="BG11" s="192">
        <v>0</v>
      </c>
      <c r="BH11" s="192">
        <v>0</v>
      </c>
      <c r="BI11" s="192">
        <v>0</v>
      </c>
      <c r="BJ11" s="192">
        <v>0</v>
      </c>
      <c r="BK11" s="192">
        <v>0</v>
      </c>
      <c r="BL11" s="192">
        <v>0</v>
      </c>
      <c r="BM11" s="192">
        <v>0</v>
      </c>
      <c r="BN11" s="192">
        <v>0</v>
      </c>
      <c r="BO11" s="192">
        <v>0</v>
      </c>
      <c r="BP11" s="192">
        <v>0</v>
      </c>
      <c r="BQ11" s="192">
        <v>0</v>
      </c>
      <c r="BR11" s="192">
        <v>0</v>
      </c>
      <c r="BS11" s="192">
        <v>0</v>
      </c>
      <c r="BT11" s="192">
        <v>0</v>
      </c>
      <c r="BU11" s="192">
        <v>0</v>
      </c>
      <c r="BV11" s="192">
        <v>0</v>
      </c>
      <c r="BW11" s="192">
        <v>0</v>
      </c>
      <c r="BX11" s="192">
        <v>0</v>
      </c>
      <c r="BY11" s="192">
        <v>0</v>
      </c>
      <c r="BZ11" s="192">
        <v>0</v>
      </c>
      <c r="CA11" s="192">
        <v>0</v>
      </c>
      <c r="CB11" s="192">
        <v>0</v>
      </c>
      <c r="CC11" s="192">
        <v>0</v>
      </c>
      <c r="CD11" s="192">
        <v>0</v>
      </c>
      <c r="CE11" s="192">
        <v>0</v>
      </c>
      <c r="CF11" s="192">
        <v>0</v>
      </c>
      <c r="CG11" s="192" t="s">
        <v>1788</v>
      </c>
      <c r="CH11" s="190" t="s">
        <v>495</v>
      </c>
      <c r="CI11" s="285" t="s">
        <v>195</v>
      </c>
      <c r="CJ11" s="286" t="s">
        <v>79</v>
      </c>
      <c r="CK11" s="287">
        <v>43171</v>
      </c>
      <c r="CL11" s="288">
        <v>43380</v>
      </c>
      <c r="CM11" s="27"/>
    </row>
    <row r="12" spans="1:91" ht="36" customHeight="1">
      <c r="A12" s="579"/>
      <c r="B12" s="32" t="s">
        <v>42</v>
      </c>
      <c r="C12" s="135">
        <v>4661</v>
      </c>
      <c r="D12" s="69" t="s">
        <v>81</v>
      </c>
      <c r="E12" s="69" t="s">
        <v>1063</v>
      </c>
      <c r="F12" s="18">
        <v>70891095</v>
      </c>
      <c r="G12" s="18">
        <v>3899</v>
      </c>
      <c r="H12" s="69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9">
        <v>242511.14366100001</v>
      </c>
      <c r="N12" s="19">
        <v>269456.82629</v>
      </c>
      <c r="O12" s="19" t="s">
        <v>79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1788</v>
      </c>
      <c r="CH12" s="69" t="s">
        <v>495</v>
      </c>
      <c r="CI12" s="285" t="s">
        <v>195</v>
      </c>
      <c r="CJ12" s="286" t="s">
        <v>79</v>
      </c>
      <c r="CK12" s="287">
        <v>43160</v>
      </c>
      <c r="CL12" s="288">
        <v>43814</v>
      </c>
      <c r="CM12" s="27"/>
    </row>
    <row r="13" spans="1:91" ht="72.75" customHeight="1">
      <c r="A13" s="579"/>
      <c r="B13" s="161" t="s">
        <v>21</v>
      </c>
      <c r="C13" s="162">
        <v>765</v>
      </c>
      <c r="D13" s="163" t="s">
        <v>194</v>
      </c>
      <c r="E13" s="163" t="s">
        <v>1063</v>
      </c>
      <c r="F13" s="164" t="s">
        <v>1298</v>
      </c>
      <c r="G13" s="164">
        <v>3615</v>
      </c>
      <c r="H13" s="163" t="s">
        <v>285</v>
      </c>
      <c r="I13" s="165">
        <v>23481.655835000001</v>
      </c>
      <c r="J13" s="165">
        <v>21346.959849999999</v>
      </c>
      <c r="K13" s="165">
        <v>2134.6959850000021</v>
      </c>
      <c r="L13" s="165">
        <v>0</v>
      </c>
      <c r="M13" s="166">
        <v>19212.263865000001</v>
      </c>
      <c r="N13" s="165">
        <v>19212.263865000001</v>
      </c>
      <c r="O13" s="167" t="s">
        <v>1299</v>
      </c>
      <c r="P13" s="165">
        <v>4247.4688100000003</v>
      </c>
      <c r="Q13" s="165">
        <v>8331.6042699999998</v>
      </c>
      <c r="R13" s="165">
        <v>419.91293000000007</v>
      </c>
      <c r="S13" s="165">
        <v>48.339500000000001</v>
      </c>
      <c r="T13" s="165">
        <v>3779.2163799999998</v>
      </c>
      <c r="U13" s="165">
        <v>4247.4688100000003</v>
      </c>
      <c r="V13" s="165">
        <v>8331.6042699999998</v>
      </c>
      <c r="W13" s="165">
        <v>900</v>
      </c>
      <c r="X13" s="165">
        <v>1000</v>
      </c>
      <c r="Y13" s="165">
        <v>8100</v>
      </c>
      <c r="Z13" s="165">
        <v>10000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65">
        <v>0</v>
      </c>
      <c r="AP13" s="165">
        <v>90</v>
      </c>
      <c r="AQ13" s="165">
        <v>100</v>
      </c>
      <c r="AR13" s="165">
        <v>810</v>
      </c>
      <c r="AS13" s="165">
        <v>1000</v>
      </c>
      <c r="AT13" s="165">
        <v>0</v>
      </c>
      <c r="AU13" s="165">
        <v>135</v>
      </c>
      <c r="AV13" s="165">
        <v>150</v>
      </c>
      <c r="AW13" s="165">
        <v>1215</v>
      </c>
      <c r="AX13" s="165">
        <v>1500</v>
      </c>
      <c r="AY13" s="165">
        <v>0</v>
      </c>
      <c r="AZ13" s="165">
        <v>225</v>
      </c>
      <c r="BA13" s="165">
        <v>250</v>
      </c>
      <c r="BB13" s="165">
        <v>2025</v>
      </c>
      <c r="BC13" s="165">
        <v>2500</v>
      </c>
      <c r="BD13" s="165">
        <v>0</v>
      </c>
      <c r="BE13" s="165">
        <v>450</v>
      </c>
      <c r="BF13" s="165">
        <v>500</v>
      </c>
      <c r="BG13" s="165">
        <v>4050</v>
      </c>
      <c r="BH13" s="165">
        <v>5000</v>
      </c>
      <c r="BI13" s="165">
        <v>0</v>
      </c>
      <c r="BJ13" s="165">
        <v>0</v>
      </c>
      <c r="BK13" s="165">
        <v>0</v>
      </c>
      <c r="BL13" s="165">
        <v>0</v>
      </c>
      <c r="BM13" s="165">
        <v>0</v>
      </c>
      <c r="BN13" s="165">
        <v>0</v>
      </c>
      <c r="BO13" s="165">
        <v>0</v>
      </c>
      <c r="BP13" s="165">
        <v>0</v>
      </c>
      <c r="BQ13" s="165">
        <v>0</v>
      </c>
      <c r="BR13" s="165">
        <v>0</v>
      </c>
      <c r="BS13" s="165">
        <v>0</v>
      </c>
      <c r="BT13" s="165">
        <v>0</v>
      </c>
      <c r="BU13" s="165">
        <v>0</v>
      </c>
      <c r="BV13" s="165">
        <v>0</v>
      </c>
      <c r="BW13" s="165">
        <v>0</v>
      </c>
      <c r="BX13" s="165">
        <v>0</v>
      </c>
      <c r="BY13" s="165">
        <v>0</v>
      </c>
      <c r="BZ13" s="165">
        <v>0</v>
      </c>
      <c r="CA13" s="165">
        <v>0</v>
      </c>
      <c r="CB13" s="165">
        <v>0</v>
      </c>
      <c r="CC13" s="165">
        <v>0</v>
      </c>
      <c r="CD13" s="165">
        <v>0</v>
      </c>
      <c r="CE13" s="165">
        <v>0</v>
      </c>
      <c r="CF13" s="165">
        <v>0</v>
      </c>
      <c r="CG13" s="165" t="s">
        <v>1788</v>
      </c>
      <c r="CH13" s="163" t="s">
        <v>692</v>
      </c>
      <c r="CI13" s="289" t="s">
        <v>168</v>
      </c>
      <c r="CJ13" s="290" t="s">
        <v>79</v>
      </c>
      <c r="CK13" s="291" t="s">
        <v>79</v>
      </c>
      <c r="CL13" s="292">
        <v>44196</v>
      </c>
      <c r="CM13" s="163"/>
    </row>
    <row r="14" spans="1:91" ht="54">
      <c r="A14" s="579"/>
      <c r="B14" s="32" t="s">
        <v>458</v>
      </c>
      <c r="C14" s="135">
        <v>8600</v>
      </c>
      <c r="D14" s="69" t="s">
        <v>81</v>
      </c>
      <c r="E14" s="69" t="s">
        <v>1063</v>
      </c>
      <c r="F14" s="18">
        <v>70891095</v>
      </c>
      <c r="G14" s="18">
        <v>3670</v>
      </c>
      <c r="H14" s="69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9">
        <v>8879.598</v>
      </c>
      <c r="N14" s="19">
        <v>8879.598</v>
      </c>
      <c r="O14" s="19" t="s">
        <v>79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1788</v>
      </c>
      <c r="CH14" s="69" t="s">
        <v>495</v>
      </c>
      <c r="CI14" s="285" t="s">
        <v>195</v>
      </c>
      <c r="CJ14" s="286" t="s">
        <v>79</v>
      </c>
      <c r="CK14" s="287">
        <v>43180</v>
      </c>
      <c r="CL14" s="288">
        <v>43739</v>
      </c>
      <c r="CM14" s="27"/>
    </row>
    <row r="15" spans="1:91" ht="54">
      <c r="A15" s="579"/>
      <c r="B15" s="168" t="s">
        <v>249</v>
      </c>
      <c r="C15" s="169">
        <v>7955</v>
      </c>
      <c r="D15" s="163" t="s">
        <v>81</v>
      </c>
      <c r="E15" s="163" t="s">
        <v>1063</v>
      </c>
      <c r="F15" s="164">
        <v>70891095</v>
      </c>
      <c r="G15" s="164" t="s">
        <v>404</v>
      </c>
      <c r="H15" s="163" t="s">
        <v>323</v>
      </c>
      <c r="I15" s="165">
        <v>44000</v>
      </c>
      <c r="J15" s="165">
        <v>16259.40832</v>
      </c>
      <c r="K15" s="165">
        <v>27740.591679999998</v>
      </c>
      <c r="L15" s="166">
        <v>0</v>
      </c>
      <c r="M15" s="166">
        <v>14633.467488</v>
      </c>
      <c r="N15" s="166">
        <v>14633.467488</v>
      </c>
      <c r="O15" s="166" t="s">
        <v>79</v>
      </c>
      <c r="P15" s="165">
        <v>23437.531959999993</v>
      </c>
      <c r="Q15" s="165">
        <v>12903.99408</v>
      </c>
      <c r="R15" s="165">
        <v>2157.38193</v>
      </c>
      <c r="S15" s="165">
        <v>1379.5534599999999</v>
      </c>
      <c r="T15" s="165">
        <v>19416.437389999999</v>
      </c>
      <c r="U15" s="165">
        <v>22953.372779999998</v>
      </c>
      <c r="V15" s="165">
        <v>12903.99408</v>
      </c>
      <c r="W15" s="165">
        <v>0</v>
      </c>
      <c r="X15" s="165">
        <v>10000</v>
      </c>
      <c r="Y15" s="165">
        <v>0</v>
      </c>
      <c r="Z15" s="165">
        <v>10000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484.15917999999999</v>
      </c>
      <c r="AI15" s="165">
        <v>0</v>
      </c>
      <c r="AJ15" s="165">
        <v>484.15917999999999</v>
      </c>
      <c r="AK15" s="165">
        <v>0</v>
      </c>
      <c r="AL15" s="165">
        <v>484.15917999999999</v>
      </c>
      <c r="AM15" s="165">
        <v>0</v>
      </c>
      <c r="AN15" s="165">
        <v>484.15917999999999</v>
      </c>
      <c r="AO15" s="165">
        <v>0</v>
      </c>
      <c r="AP15" s="165">
        <v>0</v>
      </c>
      <c r="AQ15" s="165">
        <v>1000</v>
      </c>
      <c r="AR15" s="165">
        <v>0</v>
      </c>
      <c r="AS15" s="165">
        <v>1000</v>
      </c>
      <c r="AT15" s="165">
        <v>0</v>
      </c>
      <c r="AU15" s="165">
        <v>0</v>
      </c>
      <c r="AV15" s="165">
        <v>1500</v>
      </c>
      <c r="AW15" s="165">
        <v>0</v>
      </c>
      <c r="AX15" s="165">
        <v>1500</v>
      </c>
      <c r="AY15" s="165">
        <v>1693.08</v>
      </c>
      <c r="AZ15" s="165">
        <v>0</v>
      </c>
      <c r="BA15" s="165">
        <v>2500</v>
      </c>
      <c r="BB15" s="165">
        <v>0</v>
      </c>
      <c r="BC15" s="165">
        <v>2500</v>
      </c>
      <c r="BD15" s="165">
        <v>0</v>
      </c>
      <c r="BE15" s="165">
        <v>0</v>
      </c>
      <c r="BF15" s="165">
        <v>5000</v>
      </c>
      <c r="BG15" s="165">
        <v>0</v>
      </c>
      <c r="BH15" s="165">
        <v>5000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16970.546558000002</v>
      </c>
      <c r="CH15" s="163" t="s">
        <v>692</v>
      </c>
      <c r="CI15" s="289" t="s">
        <v>250</v>
      </c>
      <c r="CJ15" s="290" t="s">
        <v>79</v>
      </c>
      <c r="CK15" s="291">
        <v>43293</v>
      </c>
      <c r="CL15" s="292">
        <v>43616</v>
      </c>
      <c r="CM15" s="163" t="s">
        <v>1789</v>
      </c>
    </row>
    <row r="16" spans="1:91" ht="72">
      <c r="A16" s="579"/>
      <c r="B16" s="32" t="s">
        <v>603</v>
      </c>
      <c r="C16" s="135">
        <v>9113</v>
      </c>
      <c r="D16" s="69" t="s">
        <v>81</v>
      </c>
      <c r="E16" s="69" t="s">
        <v>1063</v>
      </c>
      <c r="F16" s="18">
        <v>70891095</v>
      </c>
      <c r="G16" s="18" t="s">
        <v>843</v>
      </c>
      <c r="H16" s="69" t="s">
        <v>825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9">
        <v>1951.527276</v>
      </c>
      <c r="N16" s="283">
        <v>2447.319438</v>
      </c>
      <c r="O16" s="283" t="s">
        <v>79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1788</v>
      </c>
      <c r="CH16" s="69" t="s">
        <v>495</v>
      </c>
      <c r="CI16" s="285" t="s">
        <v>604</v>
      </c>
      <c r="CJ16" s="286" t="s">
        <v>79</v>
      </c>
      <c r="CK16" s="287">
        <v>43598</v>
      </c>
      <c r="CL16" s="288">
        <v>43647</v>
      </c>
      <c r="CM16" s="10" t="s">
        <v>1790</v>
      </c>
    </row>
    <row r="17" spans="1:91" ht="54">
      <c r="A17" s="579"/>
      <c r="B17" s="32" t="s">
        <v>6</v>
      </c>
      <c r="C17" s="135">
        <v>5330</v>
      </c>
      <c r="D17" s="69" t="s">
        <v>81</v>
      </c>
      <c r="E17" s="69" t="s">
        <v>1063</v>
      </c>
      <c r="F17" s="18">
        <v>70891095</v>
      </c>
      <c r="G17" s="18">
        <v>2606</v>
      </c>
      <c r="H17" s="69" t="s">
        <v>575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9">
        <v>41295.001419</v>
      </c>
      <c r="N17" s="283">
        <v>41295.001419</v>
      </c>
      <c r="O17" s="283" t="s">
        <v>79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9" t="s">
        <v>495</v>
      </c>
      <c r="CI17" s="285" t="s">
        <v>195</v>
      </c>
      <c r="CJ17" s="286" t="s">
        <v>79</v>
      </c>
      <c r="CK17" s="287">
        <v>42930</v>
      </c>
      <c r="CL17" s="288">
        <v>43725</v>
      </c>
      <c r="CM17" s="10"/>
    </row>
    <row r="18" spans="1:91" ht="72">
      <c r="A18" s="579"/>
      <c r="B18" s="32" t="s">
        <v>325</v>
      </c>
      <c r="C18" s="135" t="s">
        <v>710</v>
      </c>
      <c r="D18" s="69" t="s">
        <v>81</v>
      </c>
      <c r="E18" s="69" t="s">
        <v>1063</v>
      </c>
      <c r="F18" s="18">
        <v>70891095</v>
      </c>
      <c r="G18" s="18" t="s">
        <v>407</v>
      </c>
      <c r="H18" s="69" t="s">
        <v>575</v>
      </c>
      <c r="I18" s="19">
        <v>66662.762974500001</v>
      </c>
      <c r="J18" s="19">
        <v>39999.45549</v>
      </c>
      <c r="K18" s="19">
        <v>26663.307484500001</v>
      </c>
      <c r="L18" s="129">
        <v>0</v>
      </c>
      <c r="M18" s="129">
        <v>35999.509941000004</v>
      </c>
      <c r="N18" s="129">
        <v>55095.668721000002</v>
      </c>
      <c r="O18" s="129" t="s">
        <v>79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1788</v>
      </c>
      <c r="CH18" s="69" t="s">
        <v>495</v>
      </c>
      <c r="CI18" s="285" t="s">
        <v>468</v>
      </c>
      <c r="CJ18" s="286" t="s">
        <v>79</v>
      </c>
      <c r="CK18" s="287">
        <v>43563</v>
      </c>
      <c r="CL18" s="288">
        <v>43671</v>
      </c>
      <c r="CM18" s="10" t="s">
        <v>1790</v>
      </c>
    </row>
    <row r="19" spans="1:91" ht="54">
      <c r="A19" s="579"/>
      <c r="B19" s="161" t="s">
        <v>326</v>
      </c>
      <c r="C19" s="162" t="s">
        <v>711</v>
      </c>
      <c r="D19" s="163" t="s">
        <v>81</v>
      </c>
      <c r="E19" s="163" t="s">
        <v>1063</v>
      </c>
      <c r="F19" s="164">
        <v>70891095</v>
      </c>
      <c r="G19" s="164" t="s">
        <v>408</v>
      </c>
      <c r="H19" s="163" t="s">
        <v>575</v>
      </c>
      <c r="I19" s="165">
        <v>51997.55</v>
      </c>
      <c r="J19" s="165">
        <v>44331.864070000003</v>
      </c>
      <c r="K19" s="165">
        <v>7665.6859299999996</v>
      </c>
      <c r="L19" s="166">
        <v>0</v>
      </c>
      <c r="M19" s="166">
        <v>39898.677663000002</v>
      </c>
      <c r="N19" s="166">
        <v>39898.677663000002</v>
      </c>
      <c r="O19" s="166" t="s">
        <v>79</v>
      </c>
      <c r="P19" s="165">
        <v>43395.72855</v>
      </c>
      <c r="Q19" s="165">
        <v>9172.6129899999996</v>
      </c>
      <c r="R19" s="165">
        <v>3541.4906000000001</v>
      </c>
      <c r="S19" s="165">
        <v>1082.2700400000001</v>
      </c>
      <c r="T19" s="165">
        <v>31873.415510000003</v>
      </c>
      <c r="U19" s="165">
        <v>36497.176149999999</v>
      </c>
      <c r="V19" s="165">
        <v>9172.6129899999996</v>
      </c>
      <c r="W19" s="165">
        <v>700</v>
      </c>
      <c r="X19" s="165">
        <v>3000</v>
      </c>
      <c r="Y19" s="165">
        <v>6300</v>
      </c>
      <c r="Z19" s="165">
        <v>10000</v>
      </c>
      <c r="AA19" s="165">
        <v>29179.546979999999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599.13702999999998</v>
      </c>
      <c r="AH19" s="165">
        <v>2873.59584</v>
      </c>
      <c r="AI19" s="165">
        <v>5392.2305900000001</v>
      </c>
      <c r="AJ19" s="165">
        <v>8864.963459999999</v>
      </c>
      <c r="AK19" s="165">
        <v>599.13702999999998</v>
      </c>
      <c r="AL19" s="165">
        <v>954.6170800000001</v>
      </c>
      <c r="AM19" s="165">
        <v>5392.2302900000004</v>
      </c>
      <c r="AN19" s="165">
        <v>6945.9844000000003</v>
      </c>
      <c r="AO19" s="165">
        <v>0</v>
      </c>
      <c r="AP19" s="165">
        <v>70</v>
      </c>
      <c r="AQ19" s="165">
        <v>300</v>
      </c>
      <c r="AR19" s="165">
        <v>630</v>
      </c>
      <c r="AS19" s="165">
        <v>1000</v>
      </c>
      <c r="AT19" s="165">
        <v>0</v>
      </c>
      <c r="AU19" s="165">
        <v>105</v>
      </c>
      <c r="AV19" s="165">
        <v>450</v>
      </c>
      <c r="AW19" s="165">
        <v>945</v>
      </c>
      <c r="AX19" s="165">
        <v>1500</v>
      </c>
      <c r="AY19" s="165">
        <v>0</v>
      </c>
      <c r="AZ19" s="165">
        <v>175</v>
      </c>
      <c r="BA19" s="165">
        <v>750</v>
      </c>
      <c r="BB19" s="165">
        <v>1575</v>
      </c>
      <c r="BC19" s="165">
        <v>2500</v>
      </c>
      <c r="BD19" s="165">
        <v>0</v>
      </c>
      <c r="BE19" s="165">
        <v>350</v>
      </c>
      <c r="BF19" s="165">
        <v>1500</v>
      </c>
      <c r="BG19" s="165">
        <v>3150</v>
      </c>
      <c r="BH19" s="165">
        <v>5000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5929.6439399999999</v>
      </c>
      <c r="CH19" s="163" t="s">
        <v>1791</v>
      </c>
      <c r="CI19" s="289" t="s">
        <v>469</v>
      </c>
      <c r="CJ19" s="290" t="s">
        <v>79</v>
      </c>
      <c r="CK19" s="291">
        <v>43437</v>
      </c>
      <c r="CL19" s="292">
        <v>43951</v>
      </c>
      <c r="CM19" s="163" t="s">
        <v>1789</v>
      </c>
    </row>
    <row r="20" spans="1:91" ht="72">
      <c r="A20" s="579"/>
      <c r="B20" s="32" t="s">
        <v>329</v>
      </c>
      <c r="C20" s="135" t="s">
        <v>714</v>
      </c>
      <c r="D20" s="69" t="s">
        <v>81</v>
      </c>
      <c r="E20" s="69" t="s">
        <v>1063</v>
      </c>
      <c r="F20" s="18">
        <v>70891095</v>
      </c>
      <c r="G20" s="18" t="s">
        <v>414</v>
      </c>
      <c r="H20" s="69" t="s">
        <v>323</v>
      </c>
      <c r="I20" s="19">
        <v>21483.572512499999</v>
      </c>
      <c r="J20" s="19">
        <v>14944.904549999999</v>
      </c>
      <c r="K20" s="19">
        <v>6538.6679624999997</v>
      </c>
      <c r="L20" s="129">
        <v>0</v>
      </c>
      <c r="M20" s="129">
        <v>13450.414095</v>
      </c>
      <c r="N20" s="129">
        <v>13753.570725</v>
      </c>
      <c r="O20" s="129" t="s">
        <v>79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1788</v>
      </c>
      <c r="CH20" s="69" t="s">
        <v>495</v>
      </c>
      <c r="CI20" s="285" t="s">
        <v>474</v>
      </c>
      <c r="CJ20" s="286" t="s">
        <v>79</v>
      </c>
      <c r="CK20" s="287">
        <v>43360</v>
      </c>
      <c r="CL20" s="288">
        <v>43677</v>
      </c>
      <c r="CM20" s="10" t="s">
        <v>1790</v>
      </c>
    </row>
    <row r="21" spans="1:91" ht="54">
      <c r="A21" s="579"/>
      <c r="B21" s="155" t="s">
        <v>813</v>
      </c>
      <c r="C21" s="284">
        <v>6707</v>
      </c>
      <c r="D21" s="69" t="s">
        <v>81</v>
      </c>
      <c r="E21" s="69" t="s">
        <v>1063</v>
      </c>
      <c r="F21" s="18">
        <v>70891095</v>
      </c>
      <c r="G21" s="18" t="s">
        <v>260</v>
      </c>
      <c r="H21" s="69" t="s">
        <v>323</v>
      </c>
      <c r="I21" s="19">
        <v>10791.849421500001</v>
      </c>
      <c r="J21" s="19">
        <v>8230.49</v>
      </c>
      <c r="K21" s="19">
        <v>2561.3594215000012</v>
      </c>
      <c r="L21" s="129">
        <v>0</v>
      </c>
      <c r="M21" s="129">
        <v>7407.4409999999998</v>
      </c>
      <c r="N21" s="129">
        <v>7407.4409999999998</v>
      </c>
      <c r="O21" s="129" t="s">
        <v>79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1788</v>
      </c>
      <c r="CH21" s="69" t="s">
        <v>495</v>
      </c>
      <c r="CI21" s="285" t="s">
        <v>465</v>
      </c>
      <c r="CJ21" s="286" t="s">
        <v>79</v>
      </c>
      <c r="CK21" s="287">
        <v>43545</v>
      </c>
      <c r="CL21" s="288">
        <v>43700</v>
      </c>
      <c r="CM21" s="10"/>
    </row>
    <row r="22" spans="1:91" ht="54">
      <c r="A22" s="579"/>
      <c r="B22" s="83" t="s">
        <v>836</v>
      </c>
      <c r="C22" s="84">
        <v>8292</v>
      </c>
      <c r="D22" s="85" t="s">
        <v>81</v>
      </c>
      <c r="E22" s="85" t="s">
        <v>1063</v>
      </c>
      <c r="F22" s="86">
        <v>70891095</v>
      </c>
      <c r="G22" s="86" t="s">
        <v>251</v>
      </c>
      <c r="H22" s="86" t="s">
        <v>323</v>
      </c>
      <c r="I22" s="87">
        <v>852754.29960000003</v>
      </c>
      <c r="J22" s="87">
        <v>806420.21759999997</v>
      </c>
      <c r="K22" s="87">
        <v>46334.082000000053</v>
      </c>
      <c r="L22" s="87">
        <v>0</v>
      </c>
      <c r="M22" s="88">
        <v>725778.19583999994</v>
      </c>
      <c r="N22" s="87">
        <v>725778.19583999994</v>
      </c>
      <c r="O22" s="87" t="s">
        <v>79</v>
      </c>
      <c r="P22" s="87">
        <v>163729.24656999999</v>
      </c>
      <c r="Q22" s="87">
        <v>129002.62735</v>
      </c>
      <c r="R22" s="87">
        <v>11975.56804</v>
      </c>
      <c r="S22" s="87">
        <v>342.66326000000004</v>
      </c>
      <c r="T22" s="87">
        <v>107780.11276</v>
      </c>
      <c r="U22" s="87">
        <v>120098.34406</v>
      </c>
      <c r="V22" s="87">
        <v>58500</v>
      </c>
      <c r="W22" s="87">
        <v>13230</v>
      </c>
      <c r="X22" s="87">
        <v>10000</v>
      </c>
      <c r="Y22" s="87">
        <v>119210</v>
      </c>
      <c r="Z22" s="87">
        <v>142440</v>
      </c>
      <c r="AA22" s="87">
        <v>165502.62735</v>
      </c>
      <c r="AB22" s="87">
        <v>19100</v>
      </c>
      <c r="AC22" s="87">
        <v>15000</v>
      </c>
      <c r="AD22" s="87">
        <v>171900</v>
      </c>
      <c r="AE22" s="87">
        <v>206000</v>
      </c>
      <c r="AF22" s="87">
        <v>206184</v>
      </c>
      <c r="AG22" s="87">
        <v>5806.1969499999996</v>
      </c>
      <c r="AH22" s="87">
        <v>1027.9897800000001</v>
      </c>
      <c r="AI22" s="87">
        <v>52255.77246</v>
      </c>
      <c r="AJ22" s="87">
        <v>59089.959190000001</v>
      </c>
      <c r="AK22" s="87">
        <v>5717.3397000000004</v>
      </c>
      <c r="AL22" s="87">
        <v>1027.9897800000001</v>
      </c>
      <c r="AM22" s="87">
        <v>51456.057220000002</v>
      </c>
      <c r="AN22" s="87">
        <v>58201.386700000003</v>
      </c>
      <c r="AO22" s="87">
        <v>70502.627349999995</v>
      </c>
      <c r="AP22" s="87">
        <v>1323</v>
      </c>
      <c r="AQ22" s="87">
        <v>1000</v>
      </c>
      <c r="AR22" s="87">
        <v>11921</v>
      </c>
      <c r="AS22" s="87">
        <v>14244</v>
      </c>
      <c r="AT22" s="87">
        <v>46720.25</v>
      </c>
      <c r="AU22" s="87">
        <v>1984.5</v>
      </c>
      <c r="AV22" s="87">
        <v>1500</v>
      </c>
      <c r="AW22" s="87">
        <v>17881.5</v>
      </c>
      <c r="AX22" s="87">
        <v>21366</v>
      </c>
      <c r="AY22" s="87">
        <v>24277.5</v>
      </c>
      <c r="AZ22" s="87">
        <v>3307.5</v>
      </c>
      <c r="BA22" s="87">
        <v>2500</v>
      </c>
      <c r="BB22" s="87">
        <v>29802.5</v>
      </c>
      <c r="BC22" s="87">
        <v>35610</v>
      </c>
      <c r="BD22" s="87">
        <v>45000</v>
      </c>
      <c r="BE22" s="87">
        <v>6615</v>
      </c>
      <c r="BF22" s="87">
        <v>5000</v>
      </c>
      <c r="BG22" s="87">
        <v>59605</v>
      </c>
      <c r="BH22" s="87">
        <v>71220</v>
      </c>
      <c r="BI22" s="87">
        <v>50000</v>
      </c>
      <c r="BJ22" s="87">
        <v>0</v>
      </c>
      <c r="BK22" s="87">
        <v>1500</v>
      </c>
      <c r="BL22" s="87">
        <v>17190</v>
      </c>
      <c r="BM22" s="87">
        <v>18690</v>
      </c>
      <c r="BN22" s="87">
        <v>51546</v>
      </c>
      <c r="BO22" s="87">
        <v>2865</v>
      </c>
      <c r="BP22" s="87">
        <v>2250</v>
      </c>
      <c r="BQ22" s="87">
        <v>25785</v>
      </c>
      <c r="BR22" s="87">
        <v>30900</v>
      </c>
      <c r="BS22" s="87">
        <v>51546</v>
      </c>
      <c r="BT22" s="87">
        <v>4775</v>
      </c>
      <c r="BU22" s="87">
        <v>3750</v>
      </c>
      <c r="BV22" s="87">
        <v>42975</v>
      </c>
      <c r="BW22" s="87">
        <v>51500</v>
      </c>
      <c r="BX22" s="87">
        <v>51546</v>
      </c>
      <c r="BY22" s="87">
        <v>9550</v>
      </c>
      <c r="BZ22" s="87">
        <v>7500</v>
      </c>
      <c r="CA22" s="87">
        <v>85950</v>
      </c>
      <c r="CB22" s="87">
        <v>103000</v>
      </c>
      <c r="CC22" s="87">
        <v>51546</v>
      </c>
      <c r="CD22" s="87">
        <v>203764</v>
      </c>
      <c r="CE22" s="87">
        <v>203764</v>
      </c>
      <c r="CF22" s="87">
        <v>0</v>
      </c>
      <c r="CG22" s="87" t="s">
        <v>1788</v>
      </c>
      <c r="CH22" s="85" t="s">
        <v>1655</v>
      </c>
      <c r="CI22" s="293" t="s">
        <v>564</v>
      </c>
      <c r="CJ22" s="293" t="s">
        <v>79</v>
      </c>
      <c r="CK22" s="294">
        <v>43539</v>
      </c>
      <c r="CL22" s="295">
        <v>44958</v>
      </c>
      <c r="CM22" s="86"/>
    </row>
    <row r="23" spans="1:91" ht="108">
      <c r="A23" s="579"/>
      <c r="B23" s="83" t="s">
        <v>828</v>
      </c>
      <c r="C23" s="84">
        <v>9453</v>
      </c>
      <c r="D23" s="85" t="s">
        <v>81</v>
      </c>
      <c r="E23" s="85" t="s">
        <v>1063</v>
      </c>
      <c r="F23" s="86">
        <v>70891095</v>
      </c>
      <c r="G23" s="86" t="s">
        <v>829</v>
      </c>
      <c r="H23" s="85" t="s">
        <v>323</v>
      </c>
      <c r="I23" s="188">
        <v>24896.031226499999</v>
      </c>
      <c r="J23" s="87">
        <v>23710.505929999999</v>
      </c>
      <c r="K23" s="87">
        <v>1185.5252965</v>
      </c>
      <c r="L23" s="88">
        <v>0</v>
      </c>
      <c r="M23" s="88">
        <v>21339.455336999999</v>
      </c>
      <c r="N23" s="88">
        <v>21339.455336999999</v>
      </c>
      <c r="O23" s="88" t="s">
        <v>79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2400</v>
      </c>
      <c r="X23" s="87">
        <v>0</v>
      </c>
      <c r="Y23" s="87">
        <v>21600</v>
      </c>
      <c r="Z23" s="87">
        <v>24000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21339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240</v>
      </c>
      <c r="AQ23" s="87">
        <v>0</v>
      </c>
      <c r="AR23" s="87">
        <v>2160</v>
      </c>
      <c r="AS23" s="87">
        <v>2400</v>
      </c>
      <c r="AT23" s="87">
        <v>0</v>
      </c>
      <c r="AU23" s="87">
        <v>360</v>
      </c>
      <c r="AV23" s="87">
        <v>0</v>
      </c>
      <c r="AW23" s="87">
        <v>3240</v>
      </c>
      <c r="AX23" s="87">
        <v>3600</v>
      </c>
      <c r="AY23" s="87">
        <v>0</v>
      </c>
      <c r="AZ23" s="87">
        <v>600</v>
      </c>
      <c r="BA23" s="87">
        <v>0</v>
      </c>
      <c r="BB23" s="87">
        <v>5400</v>
      </c>
      <c r="BC23" s="87">
        <v>6000</v>
      </c>
      <c r="BD23" s="87">
        <v>0</v>
      </c>
      <c r="BE23" s="87">
        <v>1200</v>
      </c>
      <c r="BF23" s="87">
        <v>0</v>
      </c>
      <c r="BG23" s="87">
        <v>10800</v>
      </c>
      <c r="BH23" s="87">
        <v>12000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21339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 t="s">
        <v>1788</v>
      </c>
      <c r="CH23" s="85" t="s">
        <v>1655</v>
      </c>
      <c r="CI23" s="296" t="s">
        <v>450</v>
      </c>
      <c r="CJ23" s="293" t="s">
        <v>1792</v>
      </c>
      <c r="CK23" s="294">
        <v>43997</v>
      </c>
      <c r="CL23" s="295">
        <v>44180</v>
      </c>
      <c r="CM23" s="86"/>
    </row>
    <row r="24" spans="1:91" ht="126">
      <c r="A24" s="579"/>
      <c r="B24" s="134" t="s">
        <v>811</v>
      </c>
      <c r="C24" s="91">
        <v>8620</v>
      </c>
      <c r="D24" s="85" t="s">
        <v>81</v>
      </c>
      <c r="E24" s="85" t="s">
        <v>1063</v>
      </c>
      <c r="F24" s="86">
        <v>70891095</v>
      </c>
      <c r="G24" s="86" t="s">
        <v>244</v>
      </c>
      <c r="H24" s="85" t="s">
        <v>323</v>
      </c>
      <c r="I24" s="87">
        <v>38963.560372</v>
      </c>
      <c r="J24" s="87">
        <v>35049.51829</v>
      </c>
      <c r="K24" s="87">
        <v>3914.0420819999999</v>
      </c>
      <c r="L24" s="88">
        <v>0</v>
      </c>
      <c r="M24" s="88">
        <v>31544.566461000002</v>
      </c>
      <c r="N24" s="88">
        <v>31544.566199999997</v>
      </c>
      <c r="O24" s="88" t="s">
        <v>79</v>
      </c>
      <c r="P24" s="87">
        <v>10628.853079999999</v>
      </c>
      <c r="Q24" s="87">
        <v>0</v>
      </c>
      <c r="R24" s="87">
        <v>217.13198</v>
      </c>
      <c r="S24" s="87">
        <v>24.2</v>
      </c>
      <c r="T24" s="87">
        <v>1954.18778</v>
      </c>
      <c r="U24" s="87">
        <v>2195.5197600000001</v>
      </c>
      <c r="V24" s="87">
        <v>0</v>
      </c>
      <c r="W24" s="87">
        <v>1800</v>
      </c>
      <c r="X24" s="87">
        <v>2000</v>
      </c>
      <c r="Y24" s="87">
        <v>16200</v>
      </c>
      <c r="Z24" s="87">
        <v>20000</v>
      </c>
      <c r="AA24" s="87">
        <v>29098</v>
      </c>
      <c r="AB24" s="87">
        <v>0</v>
      </c>
      <c r="AC24" s="87">
        <v>0</v>
      </c>
      <c r="AD24" s="87">
        <v>0</v>
      </c>
      <c r="AE24" s="87">
        <v>0</v>
      </c>
      <c r="AF24" s="87">
        <v>2446.1999999999998</v>
      </c>
      <c r="AG24" s="87">
        <v>900.94085999999993</v>
      </c>
      <c r="AH24" s="87">
        <v>1075.34213</v>
      </c>
      <c r="AI24" s="87">
        <v>8108.4677599999995</v>
      </c>
      <c r="AJ24" s="87">
        <v>10084.750749999999</v>
      </c>
      <c r="AK24" s="87">
        <v>735.79912000000013</v>
      </c>
      <c r="AL24" s="87">
        <v>1075.34213</v>
      </c>
      <c r="AM24" s="87">
        <v>6622.1920699999991</v>
      </c>
      <c r="AN24" s="87">
        <v>8433.3333199999997</v>
      </c>
      <c r="AO24" s="87">
        <v>0</v>
      </c>
      <c r="AP24" s="87">
        <v>180</v>
      </c>
      <c r="AQ24" s="87">
        <v>200</v>
      </c>
      <c r="AR24" s="87">
        <v>1620</v>
      </c>
      <c r="AS24" s="87">
        <v>2000</v>
      </c>
      <c r="AT24" s="87">
        <v>0</v>
      </c>
      <c r="AU24" s="87">
        <v>270</v>
      </c>
      <c r="AV24" s="87">
        <v>300</v>
      </c>
      <c r="AW24" s="87">
        <v>2430</v>
      </c>
      <c r="AX24" s="87">
        <v>3000</v>
      </c>
      <c r="AY24" s="87">
        <v>0</v>
      </c>
      <c r="AZ24" s="87">
        <v>450</v>
      </c>
      <c r="BA24" s="87">
        <v>500</v>
      </c>
      <c r="BB24" s="87">
        <v>4050</v>
      </c>
      <c r="BC24" s="87">
        <v>5000</v>
      </c>
      <c r="BD24" s="87">
        <v>29098</v>
      </c>
      <c r="BE24" s="87">
        <v>900</v>
      </c>
      <c r="BF24" s="87">
        <v>1000</v>
      </c>
      <c r="BG24" s="87">
        <v>8100</v>
      </c>
      <c r="BH24" s="87">
        <v>10000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2446.1999999999998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 t="s">
        <v>1788</v>
      </c>
      <c r="CH24" s="85" t="s">
        <v>1655</v>
      </c>
      <c r="CI24" s="296" t="s">
        <v>245</v>
      </c>
      <c r="CJ24" s="293" t="s">
        <v>79</v>
      </c>
      <c r="CK24" s="294">
        <v>43717</v>
      </c>
      <c r="CL24" s="295">
        <v>43891</v>
      </c>
      <c r="CM24" s="86" t="s">
        <v>1793</v>
      </c>
    </row>
    <row r="25" spans="1:91" ht="108">
      <c r="A25" s="579"/>
      <c r="B25" s="83" t="s">
        <v>448</v>
      </c>
      <c r="C25" s="84" t="s">
        <v>729</v>
      </c>
      <c r="D25" s="85" t="s">
        <v>81</v>
      </c>
      <c r="E25" s="85" t="s">
        <v>1063</v>
      </c>
      <c r="F25" s="86">
        <v>70891095</v>
      </c>
      <c r="G25" s="86" t="s">
        <v>449</v>
      </c>
      <c r="H25" s="85" t="s">
        <v>323</v>
      </c>
      <c r="I25" s="188">
        <v>93123.678849999997</v>
      </c>
      <c r="J25" s="87">
        <v>62096.282299999999</v>
      </c>
      <c r="K25" s="87">
        <v>31027.396549999998</v>
      </c>
      <c r="L25" s="88">
        <v>0</v>
      </c>
      <c r="M25" s="88">
        <v>55886.654069999997</v>
      </c>
      <c r="N25" s="88">
        <v>57273.86277</v>
      </c>
      <c r="O25" s="88" t="s">
        <v>79</v>
      </c>
      <c r="P25" s="87">
        <v>24328.270420000001</v>
      </c>
      <c r="Q25" s="87">
        <v>0</v>
      </c>
      <c r="R25" s="87">
        <v>2343.95579</v>
      </c>
      <c r="S25" s="87">
        <v>888.71249999999998</v>
      </c>
      <c r="T25" s="87">
        <v>21095.602129999999</v>
      </c>
      <c r="U25" s="87">
        <v>24328.270420000001</v>
      </c>
      <c r="V25" s="87">
        <v>0</v>
      </c>
      <c r="W25" s="87">
        <v>5700</v>
      </c>
      <c r="X25" s="87">
        <v>6144</v>
      </c>
      <c r="Y25" s="87">
        <v>51300</v>
      </c>
      <c r="Z25" s="87">
        <v>63144</v>
      </c>
      <c r="AA25" s="87">
        <v>30000</v>
      </c>
      <c r="AB25" s="87">
        <v>0</v>
      </c>
      <c r="AC25" s="87">
        <v>0</v>
      </c>
      <c r="AD25" s="87">
        <v>0</v>
      </c>
      <c r="AE25" s="87">
        <v>0</v>
      </c>
      <c r="AF25" s="87">
        <v>28886.400000000001</v>
      </c>
      <c r="AG25" s="87">
        <v>100</v>
      </c>
      <c r="AH25" s="87">
        <v>0</v>
      </c>
      <c r="AI25" s="87">
        <v>900</v>
      </c>
      <c r="AJ25" s="87">
        <v>1000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570</v>
      </c>
      <c r="AQ25" s="87">
        <v>614.40000000000009</v>
      </c>
      <c r="AR25" s="87">
        <v>5130</v>
      </c>
      <c r="AS25" s="87">
        <v>6314.4</v>
      </c>
      <c r="AT25" s="87">
        <v>0</v>
      </c>
      <c r="AU25" s="87">
        <v>855</v>
      </c>
      <c r="AV25" s="87">
        <v>921.59999999999991</v>
      </c>
      <c r="AW25" s="87">
        <v>7695</v>
      </c>
      <c r="AX25" s="87">
        <v>9471.6</v>
      </c>
      <c r="AY25" s="87">
        <v>0</v>
      </c>
      <c r="AZ25" s="87">
        <v>1425</v>
      </c>
      <c r="BA25" s="87">
        <v>1536</v>
      </c>
      <c r="BB25" s="87">
        <v>12825</v>
      </c>
      <c r="BC25" s="87">
        <v>15786</v>
      </c>
      <c r="BD25" s="87">
        <v>0</v>
      </c>
      <c r="BE25" s="87">
        <v>2850</v>
      </c>
      <c r="BF25" s="87">
        <v>3072</v>
      </c>
      <c r="BG25" s="87">
        <v>25650</v>
      </c>
      <c r="BH25" s="87">
        <v>31572</v>
      </c>
      <c r="BI25" s="87">
        <v>30000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28886.400000000001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 t="s">
        <v>1788</v>
      </c>
      <c r="CH25" s="85" t="s">
        <v>1655</v>
      </c>
      <c r="CI25" s="296" t="s">
        <v>450</v>
      </c>
      <c r="CJ25" s="293" t="s">
        <v>1794</v>
      </c>
      <c r="CK25" s="294">
        <v>43997</v>
      </c>
      <c r="CL25" s="295">
        <v>44180</v>
      </c>
      <c r="CM25" s="86" t="s">
        <v>1790</v>
      </c>
    </row>
    <row r="26" spans="1:91" ht="90">
      <c r="A26" s="579"/>
      <c r="B26" s="32" t="s">
        <v>817</v>
      </c>
      <c r="C26" s="135" t="s">
        <v>717</v>
      </c>
      <c r="D26" s="69" t="s">
        <v>81</v>
      </c>
      <c r="E26" s="69" t="s">
        <v>1063</v>
      </c>
      <c r="F26" s="18">
        <v>70891095</v>
      </c>
      <c r="G26" s="18" t="s">
        <v>417</v>
      </c>
      <c r="H26" s="69" t="s">
        <v>323</v>
      </c>
      <c r="I26" s="19">
        <v>10192.718550000001</v>
      </c>
      <c r="J26" s="19">
        <v>7190.8688000000002</v>
      </c>
      <c r="K26" s="19">
        <v>3001.8497500000012</v>
      </c>
      <c r="L26" s="129">
        <v>0</v>
      </c>
      <c r="M26" s="129">
        <v>6471.7819200000004</v>
      </c>
      <c r="N26" s="129">
        <v>6502.6418039999999</v>
      </c>
      <c r="O26" s="129" t="s">
        <v>79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1788</v>
      </c>
      <c r="CH26" s="69" t="s">
        <v>495</v>
      </c>
      <c r="CI26" s="285" t="s">
        <v>79</v>
      </c>
      <c r="CJ26" s="286" t="s">
        <v>1795</v>
      </c>
      <c r="CK26" s="287">
        <v>43587</v>
      </c>
      <c r="CL26" s="288">
        <v>43830</v>
      </c>
      <c r="CM26" s="10" t="s">
        <v>1790</v>
      </c>
    </row>
    <row r="27" spans="1:91" ht="39" customHeight="1">
      <c r="A27" s="579"/>
      <c r="B27" s="32" t="s">
        <v>513</v>
      </c>
      <c r="C27" s="135" t="s">
        <v>730</v>
      </c>
      <c r="D27" s="69" t="s">
        <v>81</v>
      </c>
      <c r="E27" s="69" t="s">
        <v>1063</v>
      </c>
      <c r="F27" s="18">
        <v>70891095</v>
      </c>
      <c r="G27" s="18" t="s">
        <v>731</v>
      </c>
      <c r="H27" s="69" t="s">
        <v>323</v>
      </c>
      <c r="I27" s="19">
        <v>21564.317500000001</v>
      </c>
      <c r="J27" s="19">
        <v>18269.929370000002</v>
      </c>
      <c r="K27" s="19">
        <v>3294.3881299999994</v>
      </c>
      <c r="L27" s="129">
        <v>0</v>
      </c>
      <c r="M27" s="129">
        <v>16442.936433000003</v>
      </c>
      <c r="N27" s="129">
        <v>16442.928</v>
      </c>
      <c r="O27" s="129" t="s">
        <v>79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1788</v>
      </c>
      <c r="CH27" s="69" t="s">
        <v>495</v>
      </c>
      <c r="CI27" s="285" t="s">
        <v>79</v>
      </c>
      <c r="CJ27" s="286" t="s">
        <v>79</v>
      </c>
      <c r="CK27" s="287">
        <v>43669</v>
      </c>
      <c r="CL27" s="288">
        <v>43805</v>
      </c>
      <c r="CM27" s="10"/>
    </row>
    <row r="28" spans="1:91" ht="45" customHeight="1">
      <c r="A28" s="579"/>
      <c r="B28" s="32" t="s">
        <v>815</v>
      </c>
      <c r="C28" s="135" t="s">
        <v>712</v>
      </c>
      <c r="D28" s="69" t="s">
        <v>81</v>
      </c>
      <c r="E28" s="69" t="s">
        <v>1063</v>
      </c>
      <c r="F28" s="18">
        <v>70891095</v>
      </c>
      <c r="G28" s="18" t="s">
        <v>412</v>
      </c>
      <c r="H28" s="69" t="s">
        <v>323</v>
      </c>
      <c r="I28" s="19">
        <v>18696.714970000001</v>
      </c>
      <c r="J28" s="19">
        <v>18661.897059999999</v>
      </c>
      <c r="K28" s="19">
        <v>34.817910000001575</v>
      </c>
      <c r="L28" s="129">
        <v>0</v>
      </c>
      <c r="M28" s="129">
        <v>16795.707353999998</v>
      </c>
      <c r="N28" s="129">
        <v>16795.707353999998</v>
      </c>
      <c r="O28" s="129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1788</v>
      </c>
      <c r="CH28" s="69" t="s">
        <v>495</v>
      </c>
      <c r="CI28" s="285" t="s">
        <v>79</v>
      </c>
      <c r="CJ28" s="286" t="s">
        <v>79</v>
      </c>
      <c r="CK28" s="287">
        <v>43435</v>
      </c>
      <c r="CL28" s="288">
        <v>43748</v>
      </c>
      <c r="CM28" s="10"/>
    </row>
    <row r="29" spans="1:91" ht="90">
      <c r="A29" s="579"/>
      <c r="B29" s="83" t="s">
        <v>806</v>
      </c>
      <c r="C29" s="84">
        <v>8449</v>
      </c>
      <c r="D29" s="85" t="s">
        <v>81</v>
      </c>
      <c r="E29" s="85" t="s">
        <v>1063</v>
      </c>
      <c r="F29" s="86">
        <v>70891095</v>
      </c>
      <c r="G29" s="86">
        <v>2595</v>
      </c>
      <c r="H29" s="85" t="s">
        <v>323</v>
      </c>
      <c r="I29" s="188">
        <v>143731.519</v>
      </c>
      <c r="J29" s="87">
        <v>113007.33</v>
      </c>
      <c r="K29" s="87">
        <v>30724.188999999998</v>
      </c>
      <c r="L29" s="88">
        <v>0</v>
      </c>
      <c r="M29" s="88">
        <v>101706.59700000001</v>
      </c>
      <c r="N29" s="88">
        <v>101706.59700000001</v>
      </c>
      <c r="O29" s="88">
        <v>0</v>
      </c>
      <c r="P29" s="87">
        <v>100328.39507999999</v>
      </c>
      <c r="Q29" s="87">
        <v>68416.69875000001</v>
      </c>
      <c r="R29" s="87">
        <v>6992.1179699999993</v>
      </c>
      <c r="S29" s="87">
        <v>1614.8955600000002</v>
      </c>
      <c r="T29" s="87">
        <v>62929.061980000006</v>
      </c>
      <c r="U29" s="87">
        <v>71536.07551000001</v>
      </c>
      <c r="V29" s="87">
        <v>40395.911460000003</v>
      </c>
      <c r="W29" s="87">
        <v>4000</v>
      </c>
      <c r="X29" s="87">
        <v>2000</v>
      </c>
      <c r="Y29" s="87">
        <v>30000</v>
      </c>
      <c r="Z29" s="87">
        <v>36000</v>
      </c>
      <c r="AA29" s="87">
        <v>56041.387289999999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3635.0650299999998</v>
      </c>
      <c r="AH29" s="87">
        <v>202.39197999999999</v>
      </c>
      <c r="AI29" s="87">
        <v>32715.58439</v>
      </c>
      <c r="AJ29" s="87">
        <v>36553.041400000002</v>
      </c>
      <c r="AK29" s="87">
        <v>3614.2892299999994</v>
      </c>
      <c r="AL29" s="87">
        <v>202.39197999999999</v>
      </c>
      <c r="AM29" s="87">
        <v>32528.603089999997</v>
      </c>
      <c r="AN29" s="87">
        <v>36345.284299999999</v>
      </c>
      <c r="AO29" s="87">
        <v>0</v>
      </c>
      <c r="AP29" s="87">
        <v>400</v>
      </c>
      <c r="AQ29" s="87">
        <v>200</v>
      </c>
      <c r="AR29" s="87">
        <v>3000</v>
      </c>
      <c r="AS29" s="87">
        <v>3600</v>
      </c>
      <c r="AT29" s="87">
        <v>0</v>
      </c>
      <c r="AU29" s="87">
        <v>600</v>
      </c>
      <c r="AV29" s="87">
        <v>300</v>
      </c>
      <c r="AW29" s="87">
        <v>4500</v>
      </c>
      <c r="AX29" s="87">
        <v>5400</v>
      </c>
      <c r="AY29" s="87">
        <v>28020.6</v>
      </c>
      <c r="AZ29" s="87">
        <v>1000</v>
      </c>
      <c r="BA29" s="87">
        <v>500</v>
      </c>
      <c r="BB29" s="87">
        <v>7500</v>
      </c>
      <c r="BC29" s="87">
        <v>9000</v>
      </c>
      <c r="BD29" s="87">
        <v>0</v>
      </c>
      <c r="BE29" s="87">
        <v>2000</v>
      </c>
      <c r="BF29" s="87">
        <v>1000</v>
      </c>
      <c r="BG29" s="87">
        <v>15000</v>
      </c>
      <c r="BH29" s="87">
        <v>18000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 t="s">
        <v>1788</v>
      </c>
      <c r="CH29" s="85" t="s">
        <v>1655</v>
      </c>
      <c r="CI29" s="296" t="s">
        <v>195</v>
      </c>
      <c r="CJ29" s="293" t="s">
        <v>1796</v>
      </c>
      <c r="CK29" s="294">
        <v>43395</v>
      </c>
      <c r="CL29" s="294">
        <v>44073</v>
      </c>
      <c r="CM29" s="86"/>
    </row>
    <row r="30" spans="1:91" ht="54">
      <c r="A30" s="579"/>
      <c r="B30" s="168" t="s">
        <v>246</v>
      </c>
      <c r="C30" s="169">
        <v>7946</v>
      </c>
      <c r="D30" s="163" t="s">
        <v>81</v>
      </c>
      <c r="E30" s="163" t="s">
        <v>1063</v>
      </c>
      <c r="F30" s="164">
        <v>70891095</v>
      </c>
      <c r="G30" s="164" t="s">
        <v>247</v>
      </c>
      <c r="H30" s="163" t="s">
        <v>323</v>
      </c>
      <c r="I30" s="165">
        <v>105900.128939</v>
      </c>
      <c r="J30" s="165">
        <v>95320.72</v>
      </c>
      <c r="K30" s="165">
        <v>10579.408939000001</v>
      </c>
      <c r="L30" s="166">
        <v>0</v>
      </c>
      <c r="M30" s="166">
        <v>85788.648000000001</v>
      </c>
      <c r="N30" s="166">
        <v>85788.648000000001</v>
      </c>
      <c r="O30" s="166">
        <v>0</v>
      </c>
      <c r="P30" s="165">
        <v>97176.914710000012</v>
      </c>
      <c r="Q30" s="165">
        <v>28946.579719999998</v>
      </c>
      <c r="R30" s="165">
        <v>9436.7353800000001</v>
      </c>
      <c r="S30" s="165">
        <v>548.62112999999999</v>
      </c>
      <c r="T30" s="165">
        <v>84930.618570000006</v>
      </c>
      <c r="U30" s="165">
        <v>94915.975080000004</v>
      </c>
      <c r="V30" s="165">
        <v>28946.579719999998</v>
      </c>
      <c r="W30" s="165">
        <v>150</v>
      </c>
      <c r="X30" s="165">
        <v>1500</v>
      </c>
      <c r="Y30" s="165">
        <v>1350</v>
      </c>
      <c r="Z30" s="165">
        <v>3000</v>
      </c>
      <c r="AA30" s="165">
        <v>56842.02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238.43595999999999</v>
      </c>
      <c r="AH30" s="165">
        <v>0</v>
      </c>
      <c r="AI30" s="165">
        <v>2145.9237600000001</v>
      </c>
      <c r="AJ30" s="165">
        <v>2384.3597199999999</v>
      </c>
      <c r="AK30" s="165">
        <v>226.09395999999998</v>
      </c>
      <c r="AL30" s="165">
        <v>0</v>
      </c>
      <c r="AM30" s="165">
        <v>2034.8456699999999</v>
      </c>
      <c r="AN30" s="165">
        <v>2260.9396299999999</v>
      </c>
      <c r="AO30" s="165">
        <v>0</v>
      </c>
      <c r="AP30" s="165">
        <v>15</v>
      </c>
      <c r="AQ30" s="165">
        <v>150</v>
      </c>
      <c r="AR30" s="165">
        <v>135</v>
      </c>
      <c r="AS30" s="165">
        <v>300</v>
      </c>
      <c r="AT30" s="165">
        <v>0</v>
      </c>
      <c r="AU30" s="165">
        <v>22.5</v>
      </c>
      <c r="AV30" s="165">
        <v>225</v>
      </c>
      <c r="AW30" s="165">
        <v>202.5</v>
      </c>
      <c r="AX30" s="165">
        <v>450</v>
      </c>
      <c r="AY30" s="165">
        <v>0</v>
      </c>
      <c r="AZ30" s="165">
        <v>37.5</v>
      </c>
      <c r="BA30" s="165">
        <v>375</v>
      </c>
      <c r="BB30" s="165">
        <v>337.5</v>
      </c>
      <c r="BC30" s="165">
        <v>750</v>
      </c>
      <c r="BD30" s="165">
        <v>0</v>
      </c>
      <c r="BE30" s="165">
        <v>75</v>
      </c>
      <c r="BF30" s="165">
        <v>750</v>
      </c>
      <c r="BG30" s="165">
        <v>675</v>
      </c>
      <c r="BH30" s="165">
        <v>1500</v>
      </c>
      <c r="BI30" s="165">
        <v>56842.02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 t="s">
        <v>1788</v>
      </c>
      <c r="CH30" s="163" t="s">
        <v>692</v>
      </c>
      <c r="CI30" s="289" t="s">
        <v>248</v>
      </c>
      <c r="CJ30" s="290" t="s">
        <v>79</v>
      </c>
      <c r="CK30" s="291">
        <v>43406</v>
      </c>
      <c r="CL30" s="292">
        <v>43951</v>
      </c>
      <c r="CM30" s="164"/>
    </row>
    <row r="31" spans="1:91" ht="54">
      <c r="A31" s="579"/>
      <c r="B31" s="32" t="s">
        <v>512</v>
      </c>
      <c r="C31" s="135">
        <v>8929</v>
      </c>
      <c r="D31" s="69" t="s">
        <v>81</v>
      </c>
      <c r="E31" s="69" t="s">
        <v>1063</v>
      </c>
      <c r="F31" s="18">
        <v>70891095</v>
      </c>
      <c r="G31" s="18" t="s">
        <v>974</v>
      </c>
      <c r="H31" s="69" t="s">
        <v>323</v>
      </c>
      <c r="I31" s="19">
        <v>113080.21375350001</v>
      </c>
      <c r="J31" s="19">
        <v>89678.29</v>
      </c>
      <c r="K31" s="19">
        <v>23401.923753500014</v>
      </c>
      <c r="L31" s="129">
        <v>0</v>
      </c>
      <c r="M31" s="129">
        <v>80710.460999999996</v>
      </c>
      <c r="N31" s="129">
        <v>80710.460999999996</v>
      </c>
      <c r="O31" s="129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1788</v>
      </c>
      <c r="CH31" s="69" t="s">
        <v>495</v>
      </c>
      <c r="CI31" s="285" t="s">
        <v>515</v>
      </c>
      <c r="CJ31" s="286" t="s">
        <v>79</v>
      </c>
      <c r="CK31" s="287">
        <v>43678</v>
      </c>
      <c r="CL31" s="288">
        <v>43802</v>
      </c>
      <c r="CM31" s="10" t="s">
        <v>1797</v>
      </c>
    </row>
    <row r="32" spans="1:91" ht="54">
      <c r="A32" s="579"/>
      <c r="B32" s="155" t="s">
        <v>257</v>
      </c>
      <c r="C32" s="284">
        <v>6521</v>
      </c>
      <c r="D32" s="69" t="s">
        <v>81</v>
      </c>
      <c r="E32" s="69" t="s">
        <v>1063</v>
      </c>
      <c r="F32" s="18">
        <v>70891095</v>
      </c>
      <c r="G32" s="18" t="s">
        <v>258</v>
      </c>
      <c r="H32" s="69" t="s">
        <v>323</v>
      </c>
      <c r="I32" s="19">
        <v>7234.2658500000007</v>
      </c>
      <c r="J32" s="19">
        <v>6708.277</v>
      </c>
      <c r="K32" s="19">
        <v>525.98885000000064</v>
      </c>
      <c r="L32" s="129">
        <v>0</v>
      </c>
      <c r="M32" s="129">
        <v>6037.4493000000002</v>
      </c>
      <c r="N32" s="129">
        <v>6037.4493000000002</v>
      </c>
      <c r="O32" s="129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1788</v>
      </c>
      <c r="CH32" s="69" t="s">
        <v>495</v>
      </c>
      <c r="CI32" s="285" t="s">
        <v>259</v>
      </c>
      <c r="CJ32" s="286" t="s">
        <v>79</v>
      </c>
      <c r="CK32" s="287">
        <v>43592</v>
      </c>
      <c r="CL32" s="288">
        <v>43704</v>
      </c>
      <c r="CM32" s="10"/>
    </row>
    <row r="33" spans="1:91" ht="90">
      <c r="A33" s="579"/>
      <c r="B33" s="171" t="s">
        <v>809</v>
      </c>
      <c r="C33" s="162">
        <v>8557</v>
      </c>
      <c r="D33" s="163" t="s">
        <v>81</v>
      </c>
      <c r="E33" s="163" t="s">
        <v>1063</v>
      </c>
      <c r="F33" s="164">
        <v>70891095</v>
      </c>
      <c r="G33" s="164" t="s">
        <v>461</v>
      </c>
      <c r="H33" s="163" t="s">
        <v>323</v>
      </c>
      <c r="I33" s="170">
        <v>64515.618909000004</v>
      </c>
      <c r="J33" s="165">
        <v>61443.45</v>
      </c>
      <c r="K33" s="165">
        <v>3072.1689090000073</v>
      </c>
      <c r="L33" s="166">
        <v>0</v>
      </c>
      <c r="M33" s="166">
        <v>55299.104999999996</v>
      </c>
      <c r="N33" s="166">
        <v>55299.104999999996</v>
      </c>
      <c r="O33" s="166">
        <v>0</v>
      </c>
      <c r="P33" s="165">
        <v>56162.022799999992</v>
      </c>
      <c r="Q33" s="165">
        <v>17076.34503</v>
      </c>
      <c r="R33" s="165">
        <v>5414.6755999999996</v>
      </c>
      <c r="S33" s="165">
        <v>0</v>
      </c>
      <c r="T33" s="165">
        <v>48732.080629999997</v>
      </c>
      <c r="U33" s="165">
        <v>54146.756229999999</v>
      </c>
      <c r="V33" s="165">
        <v>17076.34503</v>
      </c>
      <c r="W33" s="165">
        <v>900</v>
      </c>
      <c r="X33" s="165">
        <v>500</v>
      </c>
      <c r="Y33" s="165">
        <v>8100</v>
      </c>
      <c r="Z33" s="165">
        <v>9500</v>
      </c>
      <c r="AA33" s="165">
        <v>33407.1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201.52665999999999</v>
      </c>
      <c r="AH33" s="165">
        <v>0</v>
      </c>
      <c r="AI33" s="165">
        <v>1813.73991</v>
      </c>
      <c r="AJ33" s="165">
        <v>2015.26657</v>
      </c>
      <c r="AK33" s="165">
        <v>201.52665999999999</v>
      </c>
      <c r="AL33" s="165">
        <v>0</v>
      </c>
      <c r="AM33" s="165">
        <v>1813.73991</v>
      </c>
      <c r="AN33" s="165">
        <v>2015.26657</v>
      </c>
      <c r="AO33" s="165">
        <v>0</v>
      </c>
      <c r="AP33" s="165">
        <v>90</v>
      </c>
      <c r="AQ33" s="165">
        <v>50</v>
      </c>
      <c r="AR33" s="165">
        <v>810</v>
      </c>
      <c r="AS33" s="165">
        <v>950</v>
      </c>
      <c r="AT33" s="165">
        <v>0</v>
      </c>
      <c r="AU33" s="165">
        <v>135</v>
      </c>
      <c r="AV33" s="165">
        <v>75</v>
      </c>
      <c r="AW33" s="165">
        <v>1215</v>
      </c>
      <c r="AX33" s="165">
        <v>1425</v>
      </c>
      <c r="AY33" s="165">
        <v>0</v>
      </c>
      <c r="AZ33" s="165">
        <v>225</v>
      </c>
      <c r="BA33" s="165">
        <v>125</v>
      </c>
      <c r="BB33" s="165">
        <v>2025</v>
      </c>
      <c r="BC33" s="165">
        <v>2375</v>
      </c>
      <c r="BD33" s="165">
        <v>33407.1</v>
      </c>
      <c r="BE33" s="165">
        <v>450</v>
      </c>
      <c r="BF33" s="165">
        <v>250</v>
      </c>
      <c r="BG33" s="165">
        <v>4050</v>
      </c>
      <c r="BH33" s="165">
        <v>4750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 t="s">
        <v>1788</v>
      </c>
      <c r="CH33" s="163" t="s">
        <v>692</v>
      </c>
      <c r="CI33" s="289" t="s">
        <v>462</v>
      </c>
      <c r="CJ33" s="290" t="s">
        <v>1798</v>
      </c>
      <c r="CK33" s="291">
        <v>43553</v>
      </c>
      <c r="CL33" s="292">
        <v>43838</v>
      </c>
      <c r="CM33" s="163" t="s">
        <v>1789</v>
      </c>
    </row>
    <row r="34" spans="1:91" ht="54">
      <c r="A34" s="579"/>
      <c r="B34" s="83" t="s">
        <v>566</v>
      </c>
      <c r="C34" s="84">
        <v>9129</v>
      </c>
      <c r="D34" s="85" t="s">
        <v>81</v>
      </c>
      <c r="E34" s="85" t="s">
        <v>1063</v>
      </c>
      <c r="F34" s="86">
        <v>70891095</v>
      </c>
      <c r="G34" s="86" t="s">
        <v>841</v>
      </c>
      <c r="H34" s="86" t="s">
        <v>323</v>
      </c>
      <c r="I34" s="87">
        <v>53000</v>
      </c>
      <c r="J34" s="87">
        <v>46020.5</v>
      </c>
      <c r="K34" s="87">
        <v>6979.5</v>
      </c>
      <c r="L34" s="87">
        <v>0</v>
      </c>
      <c r="M34" s="88">
        <v>41418.450000000004</v>
      </c>
      <c r="N34" s="87">
        <v>41418.450000000004</v>
      </c>
      <c r="O34" s="87">
        <v>0</v>
      </c>
      <c r="P34" s="87">
        <v>23349.522830000002</v>
      </c>
      <c r="Q34" s="87">
        <v>6665.2842000000001</v>
      </c>
      <c r="R34" s="87">
        <v>1455.1581400000002</v>
      </c>
      <c r="S34" s="87">
        <v>0</v>
      </c>
      <c r="T34" s="87">
        <v>13096.423349999999</v>
      </c>
      <c r="U34" s="87">
        <v>14551.581489999999</v>
      </c>
      <c r="V34" s="87">
        <v>6665.2842000000001</v>
      </c>
      <c r="W34" s="87">
        <v>2200</v>
      </c>
      <c r="X34" s="87">
        <v>3000</v>
      </c>
      <c r="Y34" s="87">
        <v>19800</v>
      </c>
      <c r="Z34" s="87">
        <v>25000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18650</v>
      </c>
      <c r="AG34" s="87">
        <v>1206.6541000000002</v>
      </c>
      <c r="AH34" s="87">
        <v>0</v>
      </c>
      <c r="AI34" s="87">
        <v>10859.886860000001</v>
      </c>
      <c r="AJ34" s="87">
        <v>12066.54096</v>
      </c>
      <c r="AK34" s="87">
        <v>887.61679000000004</v>
      </c>
      <c r="AL34" s="87">
        <v>0</v>
      </c>
      <c r="AM34" s="87">
        <v>7988.55105</v>
      </c>
      <c r="AN34" s="87">
        <v>8876.1678400000001</v>
      </c>
      <c r="AO34" s="87">
        <v>0</v>
      </c>
      <c r="AP34" s="87">
        <v>220</v>
      </c>
      <c r="AQ34" s="87">
        <v>300</v>
      </c>
      <c r="AR34" s="87">
        <v>1980</v>
      </c>
      <c r="AS34" s="87">
        <v>2500</v>
      </c>
      <c r="AT34" s="87">
        <v>0</v>
      </c>
      <c r="AU34" s="87">
        <v>330</v>
      </c>
      <c r="AV34" s="87">
        <v>450</v>
      </c>
      <c r="AW34" s="87">
        <v>2970</v>
      </c>
      <c r="AX34" s="87">
        <v>3750</v>
      </c>
      <c r="AY34" s="87">
        <v>0</v>
      </c>
      <c r="AZ34" s="87">
        <v>550</v>
      </c>
      <c r="BA34" s="87">
        <v>750</v>
      </c>
      <c r="BB34" s="87">
        <v>4950</v>
      </c>
      <c r="BC34" s="87">
        <v>6250</v>
      </c>
      <c r="BD34" s="87">
        <v>0</v>
      </c>
      <c r="BE34" s="87">
        <v>1100</v>
      </c>
      <c r="BF34" s="87">
        <v>1500</v>
      </c>
      <c r="BG34" s="87">
        <v>9900</v>
      </c>
      <c r="BH34" s="87">
        <v>12500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0</v>
      </c>
      <c r="BV34" s="87">
        <v>0</v>
      </c>
      <c r="BW34" s="87">
        <v>0</v>
      </c>
      <c r="BX34" s="87">
        <v>18650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15276</v>
      </c>
      <c r="CF34" s="87">
        <v>0</v>
      </c>
      <c r="CG34" s="87">
        <v>5673.25756</v>
      </c>
      <c r="CH34" s="85" t="s">
        <v>1655</v>
      </c>
      <c r="CI34" s="293" t="s">
        <v>567</v>
      </c>
      <c r="CJ34" s="293" t="s">
        <v>79</v>
      </c>
      <c r="CK34" s="294">
        <v>43605</v>
      </c>
      <c r="CL34" s="295">
        <v>44155</v>
      </c>
      <c r="CM34" s="86"/>
    </row>
    <row r="35" spans="1:91" ht="54">
      <c r="A35" s="579"/>
      <c r="B35" s="32" t="s">
        <v>75</v>
      </c>
      <c r="C35" s="135">
        <v>6033</v>
      </c>
      <c r="D35" s="69" t="s">
        <v>81</v>
      </c>
      <c r="E35" s="69" t="s">
        <v>1063</v>
      </c>
      <c r="F35" s="18">
        <v>70891095</v>
      </c>
      <c r="G35" s="18">
        <v>2541</v>
      </c>
      <c r="H35" s="69" t="s">
        <v>323</v>
      </c>
      <c r="I35" s="19">
        <v>13975.466329000001</v>
      </c>
      <c r="J35" s="19">
        <v>8303.1695899999995</v>
      </c>
      <c r="K35" s="19">
        <v>5672.2967390000013</v>
      </c>
      <c r="L35" s="129">
        <v>0</v>
      </c>
      <c r="M35" s="129">
        <v>7472.8526309999997</v>
      </c>
      <c r="N35" s="129">
        <v>7472.8526309999997</v>
      </c>
      <c r="O35" s="129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9" t="s">
        <v>495</v>
      </c>
      <c r="CI35" s="285" t="s">
        <v>195</v>
      </c>
      <c r="CJ35" s="286" t="s">
        <v>79</v>
      </c>
      <c r="CK35" s="287">
        <v>43559</v>
      </c>
      <c r="CL35" s="288">
        <v>43753</v>
      </c>
      <c r="CM35" s="10"/>
    </row>
    <row r="36" spans="1:91" ht="54">
      <c r="A36" s="579"/>
      <c r="B36" s="32" t="s">
        <v>808</v>
      </c>
      <c r="C36" s="135">
        <v>8073</v>
      </c>
      <c r="D36" s="69" t="s">
        <v>81</v>
      </c>
      <c r="E36" s="69" t="s">
        <v>1063</v>
      </c>
      <c r="F36" s="18">
        <v>70891095</v>
      </c>
      <c r="G36" s="18">
        <v>3595</v>
      </c>
      <c r="H36" s="69" t="s">
        <v>323</v>
      </c>
      <c r="I36" s="19">
        <v>45000</v>
      </c>
      <c r="J36" s="19">
        <v>42722.19</v>
      </c>
      <c r="K36" s="19">
        <v>2277.8099999999977</v>
      </c>
      <c r="L36" s="129">
        <v>0</v>
      </c>
      <c r="M36" s="129">
        <v>38449.971000000005</v>
      </c>
      <c r="N36" s="129">
        <v>38449.971000000005</v>
      </c>
      <c r="O36" s="129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1788</v>
      </c>
      <c r="CH36" s="69" t="s">
        <v>495</v>
      </c>
      <c r="CI36" s="285" t="s">
        <v>460</v>
      </c>
      <c r="CJ36" s="286" t="s">
        <v>79</v>
      </c>
      <c r="CK36" s="287">
        <v>43552</v>
      </c>
      <c r="CL36" s="288">
        <v>43706</v>
      </c>
      <c r="CM36" s="10"/>
    </row>
    <row r="37" spans="1:91" ht="54">
      <c r="A37" s="579"/>
      <c r="B37" s="32" t="s">
        <v>445</v>
      </c>
      <c r="C37" s="135" t="s">
        <v>728</v>
      </c>
      <c r="D37" s="69" t="s">
        <v>81</v>
      </c>
      <c r="E37" s="69" t="s">
        <v>1063</v>
      </c>
      <c r="F37" s="18">
        <v>70891095</v>
      </c>
      <c r="G37" s="18" t="s">
        <v>446</v>
      </c>
      <c r="H37" s="69" t="s">
        <v>323</v>
      </c>
      <c r="I37" s="19">
        <v>16588.050875000001</v>
      </c>
      <c r="J37" s="19">
        <v>12241.62307</v>
      </c>
      <c r="K37" s="19">
        <v>4346.4278050000012</v>
      </c>
      <c r="L37" s="129">
        <v>0</v>
      </c>
      <c r="M37" s="129">
        <v>11017.460762999999</v>
      </c>
      <c r="N37" s="129">
        <v>11017.460762999999</v>
      </c>
      <c r="O37" s="129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1788</v>
      </c>
      <c r="CH37" s="69" t="s">
        <v>495</v>
      </c>
      <c r="CI37" s="285" t="s">
        <v>447</v>
      </c>
      <c r="CJ37" s="286" t="s">
        <v>79</v>
      </c>
      <c r="CK37" s="287">
        <v>43578</v>
      </c>
      <c r="CL37" s="288">
        <v>43802</v>
      </c>
      <c r="CM37" s="10"/>
    </row>
    <row r="38" spans="1:91" ht="54">
      <c r="A38" s="579"/>
      <c r="B38" s="32" t="s">
        <v>472</v>
      </c>
      <c r="C38" s="135" t="s">
        <v>713</v>
      </c>
      <c r="D38" s="69" t="s">
        <v>81</v>
      </c>
      <c r="E38" s="69" t="s">
        <v>1063</v>
      </c>
      <c r="F38" s="18">
        <v>70891095</v>
      </c>
      <c r="G38" s="18" t="s">
        <v>413</v>
      </c>
      <c r="H38" s="69" t="s">
        <v>323</v>
      </c>
      <c r="I38" s="19">
        <v>21286.787521999999</v>
      </c>
      <c r="J38" s="19">
        <v>20305.82028</v>
      </c>
      <c r="K38" s="19">
        <v>980.96724199999881</v>
      </c>
      <c r="L38" s="129">
        <v>0</v>
      </c>
      <c r="M38" s="129">
        <v>18275.238251999999</v>
      </c>
      <c r="N38" s="129">
        <v>18275.238251999999</v>
      </c>
      <c r="O38" s="129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1788</v>
      </c>
      <c r="CH38" s="69" t="s">
        <v>495</v>
      </c>
      <c r="CI38" s="285" t="s">
        <v>473</v>
      </c>
      <c r="CJ38" s="286" t="s">
        <v>79</v>
      </c>
      <c r="CK38" s="287">
        <v>43283</v>
      </c>
      <c r="CL38" s="288">
        <v>43777</v>
      </c>
      <c r="CM38" s="10" t="s">
        <v>1799</v>
      </c>
    </row>
    <row r="39" spans="1:91" ht="54">
      <c r="A39" s="579"/>
      <c r="B39" s="83" t="s">
        <v>1024</v>
      </c>
      <c r="C39" s="84" t="s">
        <v>709</v>
      </c>
      <c r="D39" s="85" t="s">
        <v>81</v>
      </c>
      <c r="E39" s="85" t="s">
        <v>1063</v>
      </c>
      <c r="F39" s="86">
        <v>70891095</v>
      </c>
      <c r="G39" s="86" t="s">
        <v>406</v>
      </c>
      <c r="H39" s="85" t="s">
        <v>323</v>
      </c>
      <c r="I39" s="87">
        <v>98675.5</v>
      </c>
      <c r="J39" s="87">
        <v>36487.86262</v>
      </c>
      <c r="K39" s="87">
        <v>62187.63738</v>
      </c>
      <c r="L39" s="88">
        <v>0</v>
      </c>
      <c r="M39" s="88">
        <v>32839.076357999998</v>
      </c>
      <c r="N39" s="88">
        <v>32839.076357999998</v>
      </c>
      <c r="O39" s="88">
        <v>0</v>
      </c>
      <c r="P39" s="87">
        <v>13239.53882</v>
      </c>
      <c r="Q39" s="87">
        <v>5801.9141300000001</v>
      </c>
      <c r="R39" s="87">
        <v>1027.3166800000001</v>
      </c>
      <c r="S39" s="87">
        <v>86.459190000000007</v>
      </c>
      <c r="T39" s="87">
        <v>9245.8501099999994</v>
      </c>
      <c r="U39" s="87">
        <v>10359.625979999999</v>
      </c>
      <c r="V39" s="87">
        <v>5801.9141300000001</v>
      </c>
      <c r="W39" s="87">
        <v>1474</v>
      </c>
      <c r="X39" s="87">
        <v>10720</v>
      </c>
      <c r="Y39" s="87">
        <v>13266</v>
      </c>
      <c r="Z39" s="87">
        <v>25460</v>
      </c>
      <c r="AA39" s="87">
        <v>27535.5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732.99735999999996</v>
      </c>
      <c r="AH39" s="87">
        <v>101.21099000000001</v>
      </c>
      <c r="AI39" s="87">
        <v>6596.9762900000005</v>
      </c>
      <c r="AJ39" s="87">
        <v>7431.1846400000004</v>
      </c>
      <c r="AK39" s="87">
        <v>517.32047</v>
      </c>
      <c r="AL39" s="87">
        <v>87.195920000000001</v>
      </c>
      <c r="AM39" s="87">
        <v>4655.8842100000011</v>
      </c>
      <c r="AN39" s="87">
        <v>5260.4006000000008</v>
      </c>
      <c r="AO39" s="87">
        <v>0</v>
      </c>
      <c r="AP39" s="87">
        <v>147.4</v>
      </c>
      <c r="AQ39" s="87">
        <v>1072</v>
      </c>
      <c r="AR39" s="87">
        <v>1326.6000000000001</v>
      </c>
      <c r="AS39" s="87">
        <v>2546</v>
      </c>
      <c r="AT39" s="87">
        <v>0</v>
      </c>
      <c r="AU39" s="87">
        <v>221.1</v>
      </c>
      <c r="AV39" s="87">
        <v>1608</v>
      </c>
      <c r="AW39" s="87">
        <v>1989.8999999999999</v>
      </c>
      <c r="AX39" s="87">
        <v>3819</v>
      </c>
      <c r="AY39" s="87">
        <v>0</v>
      </c>
      <c r="AZ39" s="87">
        <v>368.5</v>
      </c>
      <c r="BA39" s="87">
        <v>2680</v>
      </c>
      <c r="BB39" s="87">
        <v>3316.5</v>
      </c>
      <c r="BC39" s="87">
        <v>6365</v>
      </c>
      <c r="BD39" s="87">
        <v>0</v>
      </c>
      <c r="BE39" s="87">
        <v>737</v>
      </c>
      <c r="BF39" s="87">
        <v>5360</v>
      </c>
      <c r="BG39" s="87">
        <v>6633</v>
      </c>
      <c r="BH39" s="87">
        <v>12730</v>
      </c>
      <c r="BI39" s="87">
        <v>27535.5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51731.817739999999</v>
      </c>
      <c r="CH39" s="85" t="s">
        <v>1655</v>
      </c>
      <c r="CI39" s="296" t="s">
        <v>467</v>
      </c>
      <c r="CJ39" s="293" t="s">
        <v>79</v>
      </c>
      <c r="CK39" s="294">
        <v>43543</v>
      </c>
      <c r="CL39" s="295">
        <v>44074</v>
      </c>
      <c r="CM39" s="86"/>
    </row>
    <row r="40" spans="1:91" ht="72">
      <c r="A40" s="579"/>
      <c r="B40" s="83" t="s">
        <v>826</v>
      </c>
      <c r="C40" s="84" t="s">
        <v>726</v>
      </c>
      <c r="D40" s="85" t="s">
        <v>81</v>
      </c>
      <c r="E40" s="85" t="s">
        <v>1063</v>
      </c>
      <c r="F40" s="86">
        <v>70891095</v>
      </c>
      <c r="G40" s="86" t="s">
        <v>441</v>
      </c>
      <c r="H40" s="85" t="s">
        <v>323</v>
      </c>
      <c r="I40" s="87">
        <v>99964.15</v>
      </c>
      <c r="J40" s="87">
        <v>58652.02216</v>
      </c>
      <c r="K40" s="87">
        <v>41312.127839999994</v>
      </c>
      <c r="L40" s="88">
        <v>0</v>
      </c>
      <c r="M40" s="88">
        <v>52786.819944000003</v>
      </c>
      <c r="N40" s="88">
        <v>53966.521961999999</v>
      </c>
      <c r="O40" s="88">
        <v>0</v>
      </c>
      <c r="P40" s="87">
        <v>24079.127840000001</v>
      </c>
      <c r="Q40" s="87">
        <v>8520.7719900000011</v>
      </c>
      <c r="R40" s="87">
        <v>1653.56945</v>
      </c>
      <c r="S40" s="87">
        <v>61.533979999999993</v>
      </c>
      <c r="T40" s="87">
        <v>14882.12501</v>
      </c>
      <c r="U40" s="87">
        <v>16597.228439999999</v>
      </c>
      <c r="V40" s="87">
        <v>8520.7719900000011</v>
      </c>
      <c r="W40" s="87">
        <v>2400</v>
      </c>
      <c r="X40" s="87">
        <v>16000</v>
      </c>
      <c r="Y40" s="87">
        <v>21600</v>
      </c>
      <c r="Z40" s="87">
        <v>40000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43651.8</v>
      </c>
      <c r="AG40" s="87">
        <v>840.55844999999999</v>
      </c>
      <c r="AH40" s="87">
        <v>7.0897899999999998</v>
      </c>
      <c r="AI40" s="87">
        <v>7565.0260099999996</v>
      </c>
      <c r="AJ40" s="87">
        <v>8412.67425</v>
      </c>
      <c r="AK40" s="87">
        <v>767.92995999999994</v>
      </c>
      <c r="AL40" s="87">
        <v>7.0897899999999998</v>
      </c>
      <c r="AM40" s="87">
        <v>6911.3696500000005</v>
      </c>
      <c r="AN40" s="87">
        <v>7686.3894</v>
      </c>
      <c r="AO40" s="87">
        <v>0</v>
      </c>
      <c r="AP40" s="87">
        <v>240</v>
      </c>
      <c r="AQ40" s="87">
        <v>1600</v>
      </c>
      <c r="AR40" s="87">
        <v>2160</v>
      </c>
      <c r="AS40" s="87">
        <v>4000</v>
      </c>
      <c r="AT40" s="87">
        <v>0</v>
      </c>
      <c r="AU40" s="87">
        <v>360</v>
      </c>
      <c r="AV40" s="87">
        <v>2400</v>
      </c>
      <c r="AW40" s="87">
        <v>3240</v>
      </c>
      <c r="AX40" s="87">
        <v>6000</v>
      </c>
      <c r="AY40" s="87">
        <v>0</v>
      </c>
      <c r="AZ40" s="87">
        <v>600</v>
      </c>
      <c r="BA40" s="87">
        <v>4000</v>
      </c>
      <c r="BB40" s="87">
        <v>5400</v>
      </c>
      <c r="BC40" s="87">
        <v>10000</v>
      </c>
      <c r="BD40" s="87">
        <v>0</v>
      </c>
      <c r="BE40" s="87">
        <v>1200</v>
      </c>
      <c r="BF40" s="87">
        <v>8000</v>
      </c>
      <c r="BG40" s="87">
        <v>10800</v>
      </c>
      <c r="BH40" s="87">
        <v>20000</v>
      </c>
      <c r="BI40" s="87">
        <v>0</v>
      </c>
      <c r="BJ40" s="87">
        <v>0</v>
      </c>
      <c r="BK40" s="87">
        <v>0</v>
      </c>
      <c r="BL40" s="87">
        <v>0</v>
      </c>
      <c r="BM40" s="87">
        <v>0</v>
      </c>
      <c r="BN40" s="87">
        <v>43651.8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25328.531459999998</v>
      </c>
      <c r="CH40" s="85" t="s">
        <v>1655</v>
      </c>
      <c r="CI40" s="296" t="s">
        <v>442</v>
      </c>
      <c r="CJ40" s="293" t="s">
        <v>79</v>
      </c>
      <c r="CK40" s="294">
        <v>43620</v>
      </c>
      <c r="CL40" s="295">
        <v>44074</v>
      </c>
      <c r="CM40" s="10" t="s">
        <v>1790</v>
      </c>
    </row>
    <row r="41" spans="1:91" ht="72">
      <c r="A41" s="579"/>
      <c r="B41" s="32" t="s">
        <v>7</v>
      </c>
      <c r="C41" s="135" t="s">
        <v>732</v>
      </c>
      <c r="D41" s="69" t="s">
        <v>81</v>
      </c>
      <c r="E41" s="69" t="s">
        <v>1063</v>
      </c>
      <c r="F41" s="18">
        <v>70891095</v>
      </c>
      <c r="G41" s="18" t="s">
        <v>243</v>
      </c>
      <c r="H41" s="69" t="s">
        <v>577</v>
      </c>
      <c r="I41" s="19">
        <v>189362.94989700001</v>
      </c>
      <c r="J41" s="19">
        <v>172099.736</v>
      </c>
      <c r="K41" s="19">
        <v>17263.213897000009</v>
      </c>
      <c r="L41" s="129">
        <v>0</v>
      </c>
      <c r="M41" s="129">
        <v>154889.76240000001</v>
      </c>
      <c r="N41" s="129">
        <v>154933.32264299999</v>
      </c>
      <c r="O41" s="129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1788</v>
      </c>
      <c r="CH41" s="69" t="s">
        <v>495</v>
      </c>
      <c r="CI41" s="285" t="s">
        <v>195</v>
      </c>
      <c r="CJ41" s="286" t="s">
        <v>79</v>
      </c>
      <c r="CK41" s="287">
        <v>42843</v>
      </c>
      <c r="CL41" s="288">
        <v>43830</v>
      </c>
      <c r="CM41" s="10" t="s">
        <v>1790</v>
      </c>
    </row>
    <row r="42" spans="1:91" ht="108">
      <c r="A42" s="579"/>
      <c r="B42" s="161" t="s">
        <v>842</v>
      </c>
      <c r="C42" s="162">
        <v>12523</v>
      </c>
      <c r="D42" s="163" t="s">
        <v>81</v>
      </c>
      <c r="E42" s="163" t="s">
        <v>1063</v>
      </c>
      <c r="F42" s="164">
        <v>70891095</v>
      </c>
      <c r="G42" s="164" t="s">
        <v>409</v>
      </c>
      <c r="H42" s="163" t="s">
        <v>1779</v>
      </c>
      <c r="I42" s="267">
        <v>62000</v>
      </c>
      <c r="J42" s="165">
        <v>59189.214999999997</v>
      </c>
      <c r="K42" s="165">
        <v>2810.7850000000035</v>
      </c>
      <c r="L42" s="165">
        <v>0</v>
      </c>
      <c r="M42" s="166">
        <v>53270.2935</v>
      </c>
      <c r="N42" s="187">
        <v>53718.032304</v>
      </c>
      <c r="O42" s="187">
        <v>0</v>
      </c>
      <c r="P42" s="165">
        <v>50594.009189999997</v>
      </c>
      <c r="Q42" s="165">
        <v>0</v>
      </c>
      <c r="R42" s="165">
        <v>2565.5687199999998</v>
      </c>
      <c r="S42" s="165">
        <v>10.602079999999999</v>
      </c>
      <c r="T42" s="165">
        <v>23090.118409999999</v>
      </c>
      <c r="U42" s="165">
        <v>25666.289209999999</v>
      </c>
      <c r="V42" s="165">
        <v>0</v>
      </c>
      <c r="W42" s="165">
        <v>3270</v>
      </c>
      <c r="X42" s="165">
        <v>2810.79</v>
      </c>
      <c r="Y42" s="165">
        <v>29420</v>
      </c>
      <c r="Z42" s="165">
        <v>35500.79</v>
      </c>
      <c r="AA42" s="165">
        <v>53269.2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2827.6285599999997</v>
      </c>
      <c r="AH42" s="165">
        <v>327.73953999999998</v>
      </c>
      <c r="AI42" s="165">
        <v>25448.657009999999</v>
      </c>
      <c r="AJ42" s="165">
        <v>28604.025109999999</v>
      </c>
      <c r="AK42" s="165">
        <v>2827.6285600000001</v>
      </c>
      <c r="AL42" s="165">
        <v>327.73953999999998</v>
      </c>
      <c r="AM42" s="165">
        <v>25448.657009999999</v>
      </c>
      <c r="AN42" s="165">
        <v>28604.025109999999</v>
      </c>
      <c r="AO42" s="165">
        <v>0</v>
      </c>
      <c r="AP42" s="165">
        <v>327</v>
      </c>
      <c r="AQ42" s="165">
        <v>281.07900000000001</v>
      </c>
      <c r="AR42" s="165">
        <v>2942</v>
      </c>
      <c r="AS42" s="165">
        <v>3550.0789999999997</v>
      </c>
      <c r="AT42" s="165">
        <v>0</v>
      </c>
      <c r="AU42" s="165">
        <v>490.5</v>
      </c>
      <c r="AV42" s="165">
        <v>421.61849999999998</v>
      </c>
      <c r="AW42" s="165">
        <v>4413</v>
      </c>
      <c r="AX42" s="165">
        <v>5325.1185000000005</v>
      </c>
      <c r="AY42" s="165">
        <v>0</v>
      </c>
      <c r="AZ42" s="165">
        <v>817.5</v>
      </c>
      <c r="BA42" s="165">
        <v>702.69749999999999</v>
      </c>
      <c r="BB42" s="165">
        <v>7355</v>
      </c>
      <c r="BC42" s="165">
        <v>8875.1975000000002</v>
      </c>
      <c r="BD42" s="165">
        <v>32057.1</v>
      </c>
      <c r="BE42" s="165">
        <v>1635</v>
      </c>
      <c r="BF42" s="165">
        <v>1405.395</v>
      </c>
      <c r="BG42" s="165">
        <v>14710</v>
      </c>
      <c r="BH42" s="165">
        <v>17750.395</v>
      </c>
      <c r="BI42" s="165">
        <v>21212.1</v>
      </c>
      <c r="BJ42" s="165">
        <v>0</v>
      </c>
      <c r="BK42" s="165">
        <v>0</v>
      </c>
      <c r="BL42" s="165">
        <v>0</v>
      </c>
      <c r="BM42" s="165">
        <v>0</v>
      </c>
      <c r="BN42" s="165">
        <v>0</v>
      </c>
      <c r="BO42" s="165">
        <v>0</v>
      </c>
      <c r="BP42" s="165">
        <v>0</v>
      </c>
      <c r="BQ42" s="165">
        <v>0</v>
      </c>
      <c r="BR42" s="165">
        <v>0</v>
      </c>
      <c r="BS42" s="165">
        <v>0</v>
      </c>
      <c r="BT42" s="165">
        <v>0</v>
      </c>
      <c r="BU42" s="165">
        <v>0</v>
      </c>
      <c r="BV42" s="165">
        <v>0</v>
      </c>
      <c r="BW42" s="165">
        <v>0</v>
      </c>
      <c r="BX42" s="165">
        <v>0</v>
      </c>
      <c r="BY42" s="165">
        <v>0</v>
      </c>
      <c r="BZ42" s="165">
        <v>0</v>
      </c>
      <c r="CA42" s="165">
        <v>0</v>
      </c>
      <c r="CB42" s="165">
        <v>0</v>
      </c>
      <c r="CC42" s="165">
        <v>0</v>
      </c>
      <c r="CD42" s="165">
        <v>0</v>
      </c>
      <c r="CE42" s="165">
        <v>0</v>
      </c>
      <c r="CF42" s="165">
        <v>0</v>
      </c>
      <c r="CG42" s="165" t="s">
        <v>1788</v>
      </c>
      <c r="CH42" s="163" t="s">
        <v>692</v>
      </c>
      <c r="CI42" s="289" t="s">
        <v>568</v>
      </c>
      <c r="CJ42" s="290" t="s">
        <v>1800</v>
      </c>
      <c r="CK42" s="291">
        <v>43696</v>
      </c>
      <c r="CL42" s="292">
        <v>44062</v>
      </c>
      <c r="CM42" s="163" t="s">
        <v>1801</v>
      </c>
    </row>
    <row r="43" spans="1:91" ht="90">
      <c r="A43" s="579"/>
      <c r="B43" s="83" t="s">
        <v>832</v>
      </c>
      <c r="C43" s="84">
        <v>10904</v>
      </c>
      <c r="D43" s="85" t="s">
        <v>81</v>
      </c>
      <c r="E43" s="85" t="s">
        <v>1063</v>
      </c>
      <c r="F43" s="86">
        <v>70891095</v>
      </c>
      <c r="G43" s="86" t="s">
        <v>423</v>
      </c>
      <c r="H43" s="85" t="s">
        <v>575</v>
      </c>
      <c r="I43" s="188">
        <v>85162.5221055</v>
      </c>
      <c r="J43" s="87">
        <v>78241.883910000004</v>
      </c>
      <c r="K43" s="87">
        <v>6920.6381954999961</v>
      </c>
      <c r="L43" s="88">
        <v>0</v>
      </c>
      <c r="M43" s="88">
        <v>70417.695519000001</v>
      </c>
      <c r="N43" s="87">
        <v>70417.695519000001</v>
      </c>
      <c r="O43" s="87">
        <v>0</v>
      </c>
      <c r="P43" s="87">
        <v>13581.48054</v>
      </c>
      <c r="Q43" s="87">
        <v>0</v>
      </c>
      <c r="R43" s="87">
        <v>599.13454000000002</v>
      </c>
      <c r="S43" s="87">
        <v>33.350169999999999</v>
      </c>
      <c r="T43" s="87">
        <v>5392.2108399999997</v>
      </c>
      <c r="U43" s="87">
        <v>6024.6955499999995</v>
      </c>
      <c r="V43" s="87">
        <v>0</v>
      </c>
      <c r="W43" s="87">
        <v>5700</v>
      </c>
      <c r="X43" s="87">
        <v>3000</v>
      </c>
      <c r="Y43" s="87">
        <v>51300</v>
      </c>
      <c r="Z43" s="87">
        <v>60000</v>
      </c>
      <c r="AA43" s="87">
        <v>26692.2</v>
      </c>
      <c r="AB43" s="87">
        <v>1600</v>
      </c>
      <c r="AC43" s="87">
        <v>4000</v>
      </c>
      <c r="AD43" s="87">
        <v>14400</v>
      </c>
      <c r="AE43" s="87">
        <v>20000</v>
      </c>
      <c r="AF43" s="87">
        <v>43724.7</v>
      </c>
      <c r="AG43" s="87">
        <v>2400.7687999999998</v>
      </c>
      <c r="AH43" s="87">
        <v>101.93823999999999</v>
      </c>
      <c r="AI43" s="87">
        <v>21606.919259999999</v>
      </c>
      <c r="AJ43" s="87">
        <v>24109.6263</v>
      </c>
      <c r="AK43" s="87">
        <v>2390.6362599999998</v>
      </c>
      <c r="AL43" s="87">
        <v>101.93823999999999</v>
      </c>
      <c r="AM43" s="87">
        <v>21515.7264</v>
      </c>
      <c r="AN43" s="87">
        <v>24008.300899999998</v>
      </c>
      <c r="AO43" s="87">
        <v>0</v>
      </c>
      <c r="AP43" s="87">
        <v>570</v>
      </c>
      <c r="AQ43" s="87">
        <v>300</v>
      </c>
      <c r="AR43" s="87">
        <v>5130</v>
      </c>
      <c r="AS43" s="87">
        <v>6000</v>
      </c>
      <c r="AT43" s="87">
        <v>0</v>
      </c>
      <c r="AU43" s="87">
        <v>855</v>
      </c>
      <c r="AV43" s="87">
        <v>450</v>
      </c>
      <c r="AW43" s="87">
        <v>7695</v>
      </c>
      <c r="AX43" s="87">
        <v>9000</v>
      </c>
      <c r="AY43" s="87">
        <v>0</v>
      </c>
      <c r="AZ43" s="87">
        <v>1425</v>
      </c>
      <c r="BA43" s="87">
        <v>750</v>
      </c>
      <c r="BB43" s="87">
        <v>12825</v>
      </c>
      <c r="BC43" s="87">
        <v>15000</v>
      </c>
      <c r="BD43" s="87">
        <v>26692.2</v>
      </c>
      <c r="BE43" s="87">
        <v>2850</v>
      </c>
      <c r="BF43" s="87">
        <v>1500</v>
      </c>
      <c r="BG43" s="87">
        <v>25650</v>
      </c>
      <c r="BH43" s="87">
        <v>30000</v>
      </c>
      <c r="BI43" s="87">
        <v>0</v>
      </c>
      <c r="BJ43" s="87">
        <v>0</v>
      </c>
      <c r="BK43" s="87">
        <v>400</v>
      </c>
      <c r="BL43" s="87">
        <v>1440</v>
      </c>
      <c r="BM43" s="87">
        <v>1840</v>
      </c>
      <c r="BN43" s="87">
        <v>0</v>
      </c>
      <c r="BO43" s="87">
        <v>240</v>
      </c>
      <c r="BP43" s="87">
        <v>600</v>
      </c>
      <c r="BQ43" s="87">
        <v>2160</v>
      </c>
      <c r="BR43" s="87">
        <v>3000</v>
      </c>
      <c r="BS43" s="87">
        <v>0</v>
      </c>
      <c r="BT43" s="87">
        <v>400</v>
      </c>
      <c r="BU43" s="87">
        <v>1000</v>
      </c>
      <c r="BV43" s="87">
        <v>3600</v>
      </c>
      <c r="BW43" s="87">
        <v>5000</v>
      </c>
      <c r="BX43" s="87">
        <v>43724.7</v>
      </c>
      <c r="BY43" s="87">
        <v>800</v>
      </c>
      <c r="BZ43" s="87">
        <v>2000</v>
      </c>
      <c r="CA43" s="87">
        <v>7200</v>
      </c>
      <c r="CB43" s="87">
        <v>10000</v>
      </c>
      <c r="CC43" s="87">
        <v>0</v>
      </c>
      <c r="CD43" s="87">
        <v>0</v>
      </c>
      <c r="CE43" s="87">
        <v>0</v>
      </c>
      <c r="CF43" s="87">
        <v>0</v>
      </c>
      <c r="CG43" s="87" t="s">
        <v>1788</v>
      </c>
      <c r="CH43" s="85" t="s">
        <v>1655</v>
      </c>
      <c r="CI43" s="296" t="s">
        <v>424</v>
      </c>
      <c r="CJ43" s="293" t="s">
        <v>1802</v>
      </c>
      <c r="CK43" s="294">
        <v>43758</v>
      </c>
      <c r="CL43" s="295" t="s">
        <v>1803</v>
      </c>
      <c r="CM43" s="86"/>
    </row>
    <row r="44" spans="1:91" ht="90">
      <c r="A44" s="579"/>
      <c r="B44" s="36" t="s">
        <v>833</v>
      </c>
      <c r="C44" s="90">
        <v>10905</v>
      </c>
      <c r="D44" s="27" t="s">
        <v>81</v>
      </c>
      <c r="E44" s="27" t="s">
        <v>1063</v>
      </c>
      <c r="F44" s="10">
        <v>70891095</v>
      </c>
      <c r="G44" s="10" t="s">
        <v>430</v>
      </c>
      <c r="H44" s="27" t="s">
        <v>575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1788</v>
      </c>
      <c r="CH44" s="27" t="s">
        <v>1767</v>
      </c>
      <c r="CI44" s="285" t="s">
        <v>431</v>
      </c>
      <c r="CJ44" s="286" t="s">
        <v>1804</v>
      </c>
      <c r="CK44" s="287" t="s">
        <v>1515</v>
      </c>
      <c r="CL44" s="288" t="s">
        <v>1805</v>
      </c>
      <c r="CM44" s="10"/>
    </row>
    <row r="45" spans="1:91" ht="90">
      <c r="A45" s="579"/>
      <c r="B45" s="28" t="s">
        <v>602</v>
      </c>
      <c r="C45" s="90">
        <v>6695</v>
      </c>
      <c r="D45" s="27" t="s">
        <v>194</v>
      </c>
      <c r="E45" s="27" t="s">
        <v>1063</v>
      </c>
      <c r="F45" s="10" t="s">
        <v>1298</v>
      </c>
      <c r="G45" s="10">
        <v>4592</v>
      </c>
      <c r="H45" s="27" t="s">
        <v>578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7">
        <v>26558.268723000001</v>
      </c>
      <c r="N45" s="7">
        <v>26558.268723000001</v>
      </c>
      <c r="O45" s="173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1788</v>
      </c>
      <c r="CH45" s="27" t="s">
        <v>182</v>
      </c>
      <c r="CI45" s="285" t="s">
        <v>286</v>
      </c>
      <c r="CJ45" s="297" t="s">
        <v>79</v>
      </c>
      <c r="CK45" s="287" t="s">
        <v>1515</v>
      </c>
      <c r="CL45" s="288" t="s">
        <v>1084</v>
      </c>
      <c r="CM45" s="10"/>
    </row>
    <row r="46" spans="1:91" ht="72.75" customHeight="1">
      <c r="A46" s="579"/>
      <c r="B46" s="28" t="s">
        <v>738</v>
      </c>
      <c r="C46" s="90">
        <v>11245</v>
      </c>
      <c r="D46" s="27" t="s">
        <v>194</v>
      </c>
      <c r="E46" s="27" t="s">
        <v>1063</v>
      </c>
      <c r="F46" s="10" t="s">
        <v>1298</v>
      </c>
      <c r="G46" s="10">
        <v>4593</v>
      </c>
      <c r="H46" s="27" t="s">
        <v>736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7">
        <v>43369.902918</v>
      </c>
      <c r="N46" s="7">
        <v>43369.902918</v>
      </c>
      <c r="O46" s="173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1788</v>
      </c>
      <c r="CH46" s="27" t="s">
        <v>1767</v>
      </c>
      <c r="CI46" s="285" t="s">
        <v>737</v>
      </c>
      <c r="CJ46" s="297" t="s">
        <v>79</v>
      </c>
      <c r="CK46" s="287" t="s">
        <v>1515</v>
      </c>
      <c r="CL46" s="288" t="s">
        <v>1084</v>
      </c>
      <c r="CM46" s="10"/>
    </row>
    <row r="47" spans="1:91" ht="72">
      <c r="A47" s="579"/>
      <c r="B47" s="83" t="s">
        <v>1780</v>
      </c>
      <c r="C47" s="84">
        <v>10028</v>
      </c>
      <c r="D47" s="85" t="s">
        <v>81</v>
      </c>
      <c r="E47" s="85" t="s">
        <v>1063</v>
      </c>
      <c r="F47" s="86">
        <v>70891095</v>
      </c>
      <c r="G47" s="86" t="s">
        <v>742</v>
      </c>
      <c r="H47" s="85" t="s">
        <v>323</v>
      </c>
      <c r="I47" s="87">
        <v>39720.239999999998</v>
      </c>
      <c r="J47" s="87">
        <v>33919.909</v>
      </c>
      <c r="K47" s="87">
        <v>5800.3309999999983</v>
      </c>
      <c r="L47" s="88">
        <v>0</v>
      </c>
      <c r="M47" s="88">
        <v>30527.918099999999</v>
      </c>
      <c r="N47" s="88">
        <v>30682.095011999998</v>
      </c>
      <c r="O47" s="88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3409.1216679999998</v>
      </c>
      <c r="X47" s="87">
        <v>5629.0233200000002</v>
      </c>
      <c r="Y47" s="87">
        <v>30682.095011999998</v>
      </c>
      <c r="Z47" s="87">
        <v>39720.239999999998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30528</v>
      </c>
      <c r="AG47" s="87">
        <v>100</v>
      </c>
      <c r="AH47" s="87">
        <v>100</v>
      </c>
      <c r="AI47" s="87">
        <v>900</v>
      </c>
      <c r="AJ47" s="87">
        <v>1100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340.91216680000002</v>
      </c>
      <c r="AQ47" s="87">
        <v>562.902332</v>
      </c>
      <c r="AR47" s="87">
        <v>3068.2095012</v>
      </c>
      <c r="AS47" s="87">
        <v>3972.0239999999999</v>
      </c>
      <c r="AT47" s="87">
        <v>0</v>
      </c>
      <c r="AU47" s="87">
        <v>511.36825019999992</v>
      </c>
      <c r="AV47" s="87">
        <v>844.35349800000006</v>
      </c>
      <c r="AW47" s="87">
        <v>4602.3142517999995</v>
      </c>
      <c r="AX47" s="87">
        <v>5958.0360000000001</v>
      </c>
      <c r="AY47" s="87">
        <v>0</v>
      </c>
      <c r="AZ47" s="87">
        <v>852.28041699999994</v>
      </c>
      <c r="BA47" s="87">
        <v>1407.2558300000001</v>
      </c>
      <c r="BB47" s="87">
        <v>7670.5237529999995</v>
      </c>
      <c r="BC47" s="87">
        <v>9930.06</v>
      </c>
      <c r="BD47" s="87">
        <v>0</v>
      </c>
      <c r="BE47" s="87">
        <v>1704.5608339999999</v>
      </c>
      <c r="BF47" s="87">
        <v>2814.5116600000001</v>
      </c>
      <c r="BG47" s="87">
        <v>15341.047505999999</v>
      </c>
      <c r="BH47" s="87">
        <v>19860.12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30528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 t="s">
        <v>1788</v>
      </c>
      <c r="CH47" s="85" t="s">
        <v>1655</v>
      </c>
      <c r="CI47" s="296" t="s">
        <v>571</v>
      </c>
      <c r="CJ47" s="293" t="s">
        <v>1806</v>
      </c>
      <c r="CK47" s="294">
        <v>43970</v>
      </c>
      <c r="CL47" s="295">
        <v>44154</v>
      </c>
      <c r="CM47" s="86" t="s">
        <v>1790</v>
      </c>
    </row>
    <row r="48" spans="1:91" ht="54">
      <c r="A48" s="579"/>
      <c r="B48" s="32" t="s">
        <v>432</v>
      </c>
      <c r="C48" s="135" t="s">
        <v>724</v>
      </c>
      <c r="D48" s="69" t="s">
        <v>81</v>
      </c>
      <c r="E48" s="69" t="s">
        <v>1063</v>
      </c>
      <c r="F48" s="18">
        <v>70891095</v>
      </c>
      <c r="G48" s="18" t="s">
        <v>433</v>
      </c>
      <c r="H48" s="69" t="s">
        <v>323</v>
      </c>
      <c r="I48" s="19">
        <v>25860</v>
      </c>
      <c r="J48" s="19">
        <v>24313.29</v>
      </c>
      <c r="K48" s="19">
        <v>1546.7099999999991</v>
      </c>
      <c r="L48" s="129">
        <v>0</v>
      </c>
      <c r="M48" s="129">
        <v>21881.961000000003</v>
      </c>
      <c r="N48" s="129">
        <v>21881.961000000003</v>
      </c>
      <c r="O48" s="129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1788</v>
      </c>
      <c r="CH48" s="69" t="s">
        <v>495</v>
      </c>
      <c r="CI48" s="285" t="s">
        <v>434</v>
      </c>
      <c r="CJ48" s="286" t="s">
        <v>79</v>
      </c>
      <c r="CK48" s="287">
        <v>43739</v>
      </c>
      <c r="CL48" s="288">
        <v>43952</v>
      </c>
      <c r="CM48" s="10"/>
    </row>
    <row r="49" spans="1:91" ht="90">
      <c r="A49" s="579"/>
      <c r="B49" s="83" t="s">
        <v>331</v>
      </c>
      <c r="C49" s="84" t="s">
        <v>719</v>
      </c>
      <c r="D49" s="85" t="s">
        <v>194</v>
      </c>
      <c r="E49" s="85" t="s">
        <v>1063</v>
      </c>
      <c r="F49" s="86" t="s">
        <v>1298</v>
      </c>
      <c r="G49" s="86" t="s">
        <v>419</v>
      </c>
      <c r="H49" s="85" t="s">
        <v>323</v>
      </c>
      <c r="I49" s="188">
        <v>37980.681900000003</v>
      </c>
      <c r="J49" s="87">
        <v>25014.315999999999</v>
      </c>
      <c r="K49" s="87">
        <v>12966.365900000004</v>
      </c>
      <c r="L49" s="88">
        <v>0</v>
      </c>
      <c r="M49" s="88">
        <v>22512.884399999999</v>
      </c>
      <c r="N49" s="88">
        <v>22512.884399999999</v>
      </c>
      <c r="O49" s="107" t="s">
        <v>1194</v>
      </c>
      <c r="P49" s="87">
        <v>446.69087999999994</v>
      </c>
      <c r="Q49" s="87">
        <v>0</v>
      </c>
      <c r="R49" s="87">
        <v>44.669089999999997</v>
      </c>
      <c r="S49" s="87">
        <v>0</v>
      </c>
      <c r="T49" s="87">
        <v>402.02178999999995</v>
      </c>
      <c r="U49" s="87">
        <v>446.69087999999994</v>
      </c>
      <c r="V49" s="87">
        <v>0</v>
      </c>
      <c r="W49" s="87">
        <v>2450</v>
      </c>
      <c r="X49" s="87">
        <v>12000</v>
      </c>
      <c r="Y49" s="87">
        <v>22050</v>
      </c>
      <c r="Z49" s="87">
        <v>36500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22512.6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245</v>
      </c>
      <c r="AQ49" s="87">
        <v>1200</v>
      </c>
      <c r="AR49" s="87">
        <v>2205</v>
      </c>
      <c r="AS49" s="87">
        <v>3650</v>
      </c>
      <c r="AT49" s="87">
        <v>0</v>
      </c>
      <c r="AU49" s="87">
        <v>367.5</v>
      </c>
      <c r="AV49" s="87">
        <v>1800</v>
      </c>
      <c r="AW49" s="87">
        <v>3307.5</v>
      </c>
      <c r="AX49" s="87">
        <v>5475</v>
      </c>
      <c r="AY49" s="87">
        <v>0</v>
      </c>
      <c r="AZ49" s="87">
        <v>612.5</v>
      </c>
      <c r="BA49" s="87">
        <v>3000</v>
      </c>
      <c r="BB49" s="87">
        <v>5512.5</v>
      </c>
      <c r="BC49" s="87">
        <v>9125</v>
      </c>
      <c r="BD49" s="87">
        <v>0</v>
      </c>
      <c r="BE49" s="87">
        <v>1225</v>
      </c>
      <c r="BF49" s="87">
        <v>6000</v>
      </c>
      <c r="BG49" s="87">
        <v>11025</v>
      </c>
      <c r="BH49" s="87">
        <v>18250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22512.6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 t="s">
        <v>1788</v>
      </c>
      <c r="CH49" s="85" t="s">
        <v>1655</v>
      </c>
      <c r="CI49" s="296" t="s">
        <v>479</v>
      </c>
      <c r="CJ49" s="293" t="s">
        <v>1807</v>
      </c>
      <c r="CK49" s="294" t="s">
        <v>1808</v>
      </c>
      <c r="CL49" s="295">
        <v>44165</v>
      </c>
      <c r="CM49" s="86" t="s">
        <v>1194</v>
      </c>
    </row>
    <row r="50" spans="1:91" ht="90">
      <c r="A50" s="579"/>
      <c r="B50" s="83" t="s">
        <v>66</v>
      </c>
      <c r="C50" s="84">
        <v>7661</v>
      </c>
      <c r="D50" s="85" t="s">
        <v>81</v>
      </c>
      <c r="E50" s="85" t="s">
        <v>1063</v>
      </c>
      <c r="F50" s="86">
        <v>70891095</v>
      </c>
      <c r="G50" s="86">
        <v>2460</v>
      </c>
      <c r="H50" s="85" t="s">
        <v>323</v>
      </c>
      <c r="I50" s="188">
        <v>23650.963</v>
      </c>
      <c r="J50" s="87">
        <v>20489.222000000002</v>
      </c>
      <c r="K50" s="87">
        <v>3161.7409999999982</v>
      </c>
      <c r="L50" s="88">
        <v>0</v>
      </c>
      <c r="M50" s="88">
        <v>18440.299800000001</v>
      </c>
      <c r="N50" s="88">
        <v>18440.299800000001</v>
      </c>
      <c r="O50" s="88">
        <v>0</v>
      </c>
      <c r="P50" s="87">
        <v>30.491999999999997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2050</v>
      </c>
      <c r="X50" s="87">
        <v>500</v>
      </c>
      <c r="Y50" s="87">
        <v>18450</v>
      </c>
      <c r="Z50" s="87">
        <v>21000</v>
      </c>
      <c r="AA50" s="87">
        <v>18439.400000000001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729.66536999999994</v>
      </c>
      <c r="AH50" s="87">
        <v>340.67066</v>
      </c>
      <c r="AI50" s="87">
        <v>6566.9883</v>
      </c>
      <c r="AJ50" s="87">
        <v>7637.3243299999995</v>
      </c>
      <c r="AK50" s="87">
        <v>473.16366999999997</v>
      </c>
      <c r="AL50" s="87">
        <v>242.92685999999998</v>
      </c>
      <c r="AM50" s="87">
        <v>4258.4730499999996</v>
      </c>
      <c r="AN50" s="87">
        <v>4974.56358</v>
      </c>
      <c r="AO50" s="87">
        <v>0</v>
      </c>
      <c r="AP50" s="87">
        <v>205</v>
      </c>
      <c r="AQ50" s="87">
        <v>50</v>
      </c>
      <c r="AR50" s="87">
        <v>1845</v>
      </c>
      <c r="AS50" s="87">
        <v>2100</v>
      </c>
      <c r="AT50" s="87">
        <v>0</v>
      </c>
      <c r="AU50" s="87">
        <v>307.5</v>
      </c>
      <c r="AV50" s="87">
        <v>75</v>
      </c>
      <c r="AW50" s="87">
        <v>2767.5</v>
      </c>
      <c r="AX50" s="87">
        <v>3150</v>
      </c>
      <c r="AY50" s="87">
        <v>0</v>
      </c>
      <c r="AZ50" s="87">
        <v>512.5</v>
      </c>
      <c r="BA50" s="87">
        <v>125</v>
      </c>
      <c r="BB50" s="87">
        <v>4612.5</v>
      </c>
      <c r="BC50" s="87">
        <v>5250</v>
      </c>
      <c r="BD50" s="87">
        <v>0</v>
      </c>
      <c r="BE50" s="87">
        <v>1025</v>
      </c>
      <c r="BF50" s="87">
        <v>250</v>
      </c>
      <c r="BG50" s="87">
        <v>9225</v>
      </c>
      <c r="BH50" s="87">
        <v>10500</v>
      </c>
      <c r="BI50" s="87">
        <v>18439.400000000001</v>
      </c>
      <c r="BJ50" s="87">
        <v>0</v>
      </c>
      <c r="BK50" s="87">
        <v>0</v>
      </c>
      <c r="BL50" s="87">
        <v>0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0</v>
      </c>
      <c r="CB50" s="87">
        <v>0</v>
      </c>
      <c r="CC50" s="87">
        <v>0</v>
      </c>
      <c r="CD50" s="87">
        <v>0</v>
      </c>
      <c r="CE50" s="87">
        <v>0</v>
      </c>
      <c r="CF50" s="87">
        <v>0</v>
      </c>
      <c r="CG50" s="87" t="s">
        <v>1788</v>
      </c>
      <c r="CH50" s="85" t="s">
        <v>1655</v>
      </c>
      <c r="CI50" s="296" t="s">
        <v>459</v>
      </c>
      <c r="CJ50" s="293" t="s">
        <v>1809</v>
      </c>
      <c r="CK50" s="294">
        <v>43910</v>
      </c>
      <c r="CL50" s="295">
        <v>44044</v>
      </c>
      <c r="CM50" s="86"/>
    </row>
    <row r="51" spans="1:91" ht="90">
      <c r="A51" s="579"/>
      <c r="B51" s="83" t="s">
        <v>569</v>
      </c>
      <c r="C51" s="84">
        <v>10560</v>
      </c>
      <c r="D51" s="85" t="s">
        <v>81</v>
      </c>
      <c r="E51" s="85" t="s">
        <v>1063</v>
      </c>
      <c r="F51" s="86">
        <v>70891095</v>
      </c>
      <c r="G51" s="86" t="s">
        <v>741</v>
      </c>
      <c r="H51" s="85" t="s">
        <v>323</v>
      </c>
      <c r="I51" s="188">
        <v>58636.605216000004</v>
      </c>
      <c r="J51" s="87">
        <v>31291.23</v>
      </c>
      <c r="K51" s="87">
        <v>27345.375216000004</v>
      </c>
      <c r="L51" s="88">
        <v>0</v>
      </c>
      <c r="M51" s="88">
        <v>28162.107</v>
      </c>
      <c r="N51" s="88">
        <v>28162.107</v>
      </c>
      <c r="O51" s="88">
        <v>0</v>
      </c>
      <c r="P51" s="87">
        <v>25317.106319999999</v>
      </c>
      <c r="Q51" s="87">
        <v>0</v>
      </c>
      <c r="R51" s="87">
        <v>1338.0653</v>
      </c>
      <c r="S51" s="87">
        <v>120.98548</v>
      </c>
      <c r="T51" s="87">
        <v>12042.587680000001</v>
      </c>
      <c r="U51" s="87">
        <v>13501.63846</v>
      </c>
      <c r="V51" s="87">
        <v>0</v>
      </c>
      <c r="W51" s="87">
        <v>1650</v>
      </c>
      <c r="X51" s="87">
        <v>25463</v>
      </c>
      <c r="Y51" s="87">
        <v>14850</v>
      </c>
      <c r="Z51" s="87">
        <v>41963</v>
      </c>
      <c r="AA51" s="87">
        <v>28161.9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672.52202</v>
      </c>
      <c r="AH51" s="87">
        <v>12356.23107</v>
      </c>
      <c r="AI51" s="87">
        <v>6052.6981699999988</v>
      </c>
      <c r="AJ51" s="87">
        <v>19081.451259999998</v>
      </c>
      <c r="AK51" s="87">
        <v>672.52202</v>
      </c>
      <c r="AL51" s="87">
        <v>12356.23107</v>
      </c>
      <c r="AM51" s="87">
        <v>6052.6981699999988</v>
      </c>
      <c r="AN51" s="87">
        <v>19081.451259999998</v>
      </c>
      <c r="AO51" s="87">
        <v>0</v>
      </c>
      <c r="AP51" s="87">
        <v>165</v>
      </c>
      <c r="AQ51" s="87">
        <v>2546.3000000000002</v>
      </c>
      <c r="AR51" s="87">
        <v>1485</v>
      </c>
      <c r="AS51" s="87">
        <v>4196.3</v>
      </c>
      <c r="AT51" s="87">
        <v>0</v>
      </c>
      <c r="AU51" s="87">
        <v>247.5</v>
      </c>
      <c r="AV51" s="87">
        <v>3819.45</v>
      </c>
      <c r="AW51" s="87">
        <v>2227.5</v>
      </c>
      <c r="AX51" s="87">
        <v>6294.45</v>
      </c>
      <c r="AY51" s="87">
        <v>0</v>
      </c>
      <c r="AZ51" s="87">
        <v>412.5</v>
      </c>
      <c r="BA51" s="87">
        <v>6365.75</v>
      </c>
      <c r="BB51" s="87">
        <v>3712.5</v>
      </c>
      <c r="BC51" s="87">
        <v>10490.75</v>
      </c>
      <c r="BD51" s="87">
        <v>11939.4</v>
      </c>
      <c r="BE51" s="87">
        <v>825</v>
      </c>
      <c r="BF51" s="87">
        <v>12731.5</v>
      </c>
      <c r="BG51" s="87">
        <v>7425</v>
      </c>
      <c r="BH51" s="87">
        <v>20981.5</v>
      </c>
      <c r="BI51" s="87">
        <v>16222.5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 t="s">
        <v>1788</v>
      </c>
      <c r="CH51" s="85" t="s">
        <v>1655</v>
      </c>
      <c r="CI51" s="296" t="s">
        <v>570</v>
      </c>
      <c r="CJ51" s="293" t="s">
        <v>1810</v>
      </c>
      <c r="CK51" s="294">
        <v>43747</v>
      </c>
      <c r="CL51" s="295">
        <v>44075</v>
      </c>
      <c r="CM51" s="86"/>
    </row>
    <row r="52" spans="1:91" ht="54">
      <c r="A52" s="579"/>
      <c r="B52" s="83" t="s">
        <v>807</v>
      </c>
      <c r="C52" s="84">
        <v>9523</v>
      </c>
      <c r="D52" s="85" t="s">
        <v>81</v>
      </c>
      <c r="E52" s="85" t="s">
        <v>1063</v>
      </c>
      <c r="F52" s="86">
        <v>70891095</v>
      </c>
      <c r="G52" s="86">
        <v>3629</v>
      </c>
      <c r="H52" s="85" t="s">
        <v>323</v>
      </c>
      <c r="I52" s="87">
        <v>31673.565000000002</v>
      </c>
      <c r="J52" s="87">
        <v>15654.23</v>
      </c>
      <c r="K52" s="87">
        <v>16019.335000000003</v>
      </c>
      <c r="L52" s="87">
        <v>0</v>
      </c>
      <c r="M52" s="88">
        <v>14088.807000000001</v>
      </c>
      <c r="N52" s="87">
        <v>14088.807000000001</v>
      </c>
      <c r="O52" s="87">
        <v>0</v>
      </c>
      <c r="P52" s="87">
        <v>9.7279999999999998</v>
      </c>
      <c r="Q52" s="87">
        <v>0</v>
      </c>
      <c r="R52" s="87">
        <v>0.9728</v>
      </c>
      <c r="S52" s="87">
        <v>0</v>
      </c>
      <c r="T52" s="87">
        <v>8.7552000000000003</v>
      </c>
      <c r="U52" s="87">
        <v>9.7279999999999998</v>
      </c>
      <c r="V52" s="87">
        <v>0</v>
      </c>
      <c r="W52" s="87">
        <v>500</v>
      </c>
      <c r="X52" s="87">
        <v>5000</v>
      </c>
      <c r="Y52" s="87">
        <v>4500</v>
      </c>
      <c r="Z52" s="87">
        <v>10000</v>
      </c>
      <c r="AA52" s="87">
        <v>0</v>
      </c>
      <c r="AB52" s="87">
        <v>800</v>
      </c>
      <c r="AC52" s="87">
        <v>10000</v>
      </c>
      <c r="AD52" s="87">
        <v>8000</v>
      </c>
      <c r="AE52" s="87">
        <v>18800</v>
      </c>
      <c r="AF52" s="87">
        <v>14088.6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50</v>
      </c>
      <c r="AQ52" s="87">
        <v>500</v>
      </c>
      <c r="AR52" s="87">
        <v>450</v>
      </c>
      <c r="AS52" s="87">
        <v>1000</v>
      </c>
      <c r="AT52" s="87">
        <v>0</v>
      </c>
      <c r="AU52" s="87">
        <v>75</v>
      </c>
      <c r="AV52" s="87">
        <v>750</v>
      </c>
      <c r="AW52" s="87">
        <v>675</v>
      </c>
      <c r="AX52" s="87">
        <v>1500</v>
      </c>
      <c r="AY52" s="87">
        <v>0</v>
      </c>
      <c r="AZ52" s="87">
        <v>125</v>
      </c>
      <c r="BA52" s="87">
        <v>1250</v>
      </c>
      <c r="BB52" s="87">
        <v>1125</v>
      </c>
      <c r="BC52" s="87">
        <v>2500</v>
      </c>
      <c r="BD52" s="87">
        <v>0</v>
      </c>
      <c r="BE52" s="87">
        <v>250</v>
      </c>
      <c r="BF52" s="87">
        <v>2500</v>
      </c>
      <c r="BG52" s="87">
        <v>2250</v>
      </c>
      <c r="BH52" s="87">
        <v>5000</v>
      </c>
      <c r="BI52" s="87">
        <v>0</v>
      </c>
      <c r="BJ52" s="87">
        <v>0</v>
      </c>
      <c r="BK52" s="87">
        <v>1000</v>
      </c>
      <c r="BL52" s="87">
        <v>800</v>
      </c>
      <c r="BM52" s="87">
        <v>1800</v>
      </c>
      <c r="BN52" s="87">
        <v>0</v>
      </c>
      <c r="BO52" s="87">
        <v>120</v>
      </c>
      <c r="BP52" s="87">
        <v>1500</v>
      </c>
      <c r="BQ52" s="87">
        <v>1200</v>
      </c>
      <c r="BR52" s="87">
        <v>2820</v>
      </c>
      <c r="BS52" s="87">
        <v>0</v>
      </c>
      <c r="BT52" s="87">
        <v>200</v>
      </c>
      <c r="BU52" s="87">
        <v>2500</v>
      </c>
      <c r="BV52" s="87">
        <v>2000</v>
      </c>
      <c r="BW52" s="87">
        <v>4700</v>
      </c>
      <c r="BX52" s="87">
        <v>0</v>
      </c>
      <c r="BY52" s="87">
        <v>400</v>
      </c>
      <c r="BZ52" s="87">
        <v>5000</v>
      </c>
      <c r="CA52" s="87">
        <v>4000</v>
      </c>
      <c r="CB52" s="87">
        <v>9400</v>
      </c>
      <c r="CC52" s="87">
        <v>14088.6</v>
      </c>
      <c r="CD52" s="87">
        <v>0</v>
      </c>
      <c r="CE52" s="87">
        <v>4.3900000000576256E-3</v>
      </c>
      <c r="CF52" s="87">
        <v>0</v>
      </c>
      <c r="CG52" s="87" t="s">
        <v>1788</v>
      </c>
      <c r="CH52" s="85" t="s">
        <v>1767</v>
      </c>
      <c r="CI52" s="296" t="s">
        <v>195</v>
      </c>
      <c r="CJ52" s="293" t="s">
        <v>79</v>
      </c>
      <c r="CK52" s="293" t="s">
        <v>1811</v>
      </c>
      <c r="CL52" s="293" t="s">
        <v>1515</v>
      </c>
      <c r="CM52" s="86"/>
    </row>
    <row r="53" spans="1:91" ht="72">
      <c r="A53" s="579"/>
      <c r="B53" s="83" t="s">
        <v>1025</v>
      </c>
      <c r="C53" s="84">
        <v>11512</v>
      </c>
      <c r="D53" s="85" t="s">
        <v>81</v>
      </c>
      <c r="E53" s="85" t="s">
        <v>1063</v>
      </c>
      <c r="F53" s="86">
        <v>70891095</v>
      </c>
      <c r="G53" s="86" t="s">
        <v>1026</v>
      </c>
      <c r="H53" s="85" t="s">
        <v>1781</v>
      </c>
      <c r="I53" s="87">
        <v>24061.603114500002</v>
      </c>
      <c r="J53" s="87">
        <v>18909.804</v>
      </c>
      <c r="K53" s="87">
        <v>5151.7991145000015</v>
      </c>
      <c r="L53" s="87">
        <v>0</v>
      </c>
      <c r="M53" s="88">
        <v>17018.8236</v>
      </c>
      <c r="N53" s="133">
        <v>20624.231250000001</v>
      </c>
      <c r="O53" s="133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2100</v>
      </c>
      <c r="X53" s="87">
        <v>1915.81</v>
      </c>
      <c r="Y53" s="87">
        <v>18900</v>
      </c>
      <c r="Z53" s="87">
        <v>22915.81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17018</v>
      </c>
      <c r="AG53" s="87">
        <v>5</v>
      </c>
      <c r="AH53" s="87">
        <v>48.642000000000003</v>
      </c>
      <c r="AI53" s="87">
        <v>45</v>
      </c>
      <c r="AJ53" s="87">
        <v>98.641999999999996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210</v>
      </c>
      <c r="AQ53" s="87">
        <v>191.58100000000002</v>
      </c>
      <c r="AR53" s="87">
        <v>1890</v>
      </c>
      <c r="AS53" s="87">
        <v>2291.5810000000001</v>
      </c>
      <c r="AT53" s="87">
        <v>0</v>
      </c>
      <c r="AU53" s="87">
        <v>315</v>
      </c>
      <c r="AV53" s="87">
        <v>287.37149999999997</v>
      </c>
      <c r="AW53" s="87">
        <v>2835</v>
      </c>
      <c r="AX53" s="87">
        <v>3437.3715000000002</v>
      </c>
      <c r="AY53" s="87">
        <v>0</v>
      </c>
      <c r="AZ53" s="87">
        <v>525</v>
      </c>
      <c r="BA53" s="87">
        <v>478.95249999999999</v>
      </c>
      <c r="BB53" s="87">
        <v>4725</v>
      </c>
      <c r="BC53" s="87">
        <v>5728.9525000000003</v>
      </c>
      <c r="BD53" s="87">
        <v>0</v>
      </c>
      <c r="BE53" s="87">
        <v>1050</v>
      </c>
      <c r="BF53" s="87">
        <v>957.90499999999997</v>
      </c>
      <c r="BG53" s="87">
        <v>9450</v>
      </c>
      <c r="BH53" s="87">
        <v>11457.905000000001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17018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5" t="s">
        <v>1655</v>
      </c>
      <c r="CI53" s="296" t="s">
        <v>1027</v>
      </c>
      <c r="CJ53" s="293" t="s">
        <v>79</v>
      </c>
      <c r="CK53" s="294">
        <v>43973</v>
      </c>
      <c r="CL53" s="295">
        <v>44126</v>
      </c>
      <c r="CM53" s="86" t="s">
        <v>1790</v>
      </c>
    </row>
    <row r="54" spans="1:91" ht="54">
      <c r="A54" s="579"/>
      <c r="B54" s="83" t="s">
        <v>1028</v>
      </c>
      <c r="C54" s="84">
        <v>12513</v>
      </c>
      <c r="D54" s="85" t="s">
        <v>81</v>
      </c>
      <c r="E54" s="85" t="s">
        <v>1063</v>
      </c>
      <c r="F54" s="86">
        <v>70891095</v>
      </c>
      <c r="G54" s="86" t="s">
        <v>1516</v>
      </c>
      <c r="H54" s="85" t="s">
        <v>1779</v>
      </c>
      <c r="I54" s="87">
        <v>19768.406845000001</v>
      </c>
      <c r="J54" s="87">
        <v>17253.345150000001</v>
      </c>
      <c r="K54" s="87">
        <v>2515.0616950000003</v>
      </c>
      <c r="L54" s="87">
        <v>0</v>
      </c>
      <c r="M54" s="88">
        <v>15528.010635000001</v>
      </c>
      <c r="N54" s="133">
        <v>15528.010635000001</v>
      </c>
      <c r="O54" s="133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1700</v>
      </c>
      <c r="X54" s="87">
        <v>3000</v>
      </c>
      <c r="Y54" s="87">
        <v>15300</v>
      </c>
      <c r="Z54" s="87">
        <v>20000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14173.23</v>
      </c>
      <c r="AG54" s="87">
        <v>5</v>
      </c>
      <c r="AH54" s="87">
        <v>0</v>
      </c>
      <c r="AI54" s="87">
        <v>45</v>
      </c>
      <c r="AJ54" s="87">
        <v>50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170</v>
      </c>
      <c r="AQ54" s="87">
        <v>300</v>
      </c>
      <c r="AR54" s="87">
        <v>1530</v>
      </c>
      <c r="AS54" s="87">
        <v>2000</v>
      </c>
      <c r="AT54" s="87">
        <v>0</v>
      </c>
      <c r="AU54" s="87">
        <v>255</v>
      </c>
      <c r="AV54" s="87">
        <v>450</v>
      </c>
      <c r="AW54" s="87">
        <v>2295</v>
      </c>
      <c r="AX54" s="87">
        <v>3000</v>
      </c>
      <c r="AY54" s="87">
        <v>0</v>
      </c>
      <c r="AZ54" s="87">
        <v>425</v>
      </c>
      <c r="BA54" s="87">
        <v>750</v>
      </c>
      <c r="BB54" s="87">
        <v>3825</v>
      </c>
      <c r="BC54" s="87">
        <v>5000</v>
      </c>
      <c r="BD54" s="87">
        <v>0</v>
      </c>
      <c r="BE54" s="87">
        <v>850</v>
      </c>
      <c r="BF54" s="87">
        <v>1500</v>
      </c>
      <c r="BG54" s="87">
        <v>7650</v>
      </c>
      <c r="BH54" s="87">
        <v>10000</v>
      </c>
      <c r="BI54" s="87">
        <v>0</v>
      </c>
      <c r="BJ54" s="87">
        <v>0</v>
      </c>
      <c r="BK54" s="87">
        <v>0</v>
      </c>
      <c r="BL54" s="87">
        <v>0</v>
      </c>
      <c r="BM54" s="87">
        <v>0</v>
      </c>
      <c r="BN54" s="87">
        <v>14173.23</v>
      </c>
      <c r="BO54" s="87">
        <v>0</v>
      </c>
      <c r="BP54" s="87">
        <v>0</v>
      </c>
      <c r="BQ54" s="87">
        <v>0</v>
      </c>
      <c r="BR54" s="87">
        <v>0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</v>
      </c>
      <c r="CD54" s="87">
        <v>0</v>
      </c>
      <c r="CE54" s="87">
        <v>14173.230540959999</v>
      </c>
      <c r="CF54" s="87">
        <v>0</v>
      </c>
      <c r="CG54" s="87">
        <v>0</v>
      </c>
      <c r="CH54" s="85" t="s">
        <v>1767</v>
      </c>
      <c r="CI54" s="296" t="s">
        <v>1029</v>
      </c>
      <c r="CJ54" s="293" t="s">
        <v>79</v>
      </c>
      <c r="CK54" s="294" t="s">
        <v>1812</v>
      </c>
      <c r="CL54" s="295" t="s">
        <v>1813</v>
      </c>
      <c r="CM54" s="86"/>
    </row>
    <row r="55" spans="1:91" ht="72">
      <c r="A55" s="579"/>
      <c r="B55" s="83" t="s">
        <v>821</v>
      </c>
      <c r="C55" s="84">
        <v>11514</v>
      </c>
      <c r="D55" s="85" t="s">
        <v>194</v>
      </c>
      <c r="E55" s="85" t="s">
        <v>1063</v>
      </c>
      <c r="F55" s="86" t="s">
        <v>1298</v>
      </c>
      <c r="G55" s="86" t="s">
        <v>427</v>
      </c>
      <c r="H55" s="85" t="s">
        <v>575</v>
      </c>
      <c r="I55" s="87">
        <v>334432.20199999999</v>
      </c>
      <c r="J55" s="87">
        <v>272596.81</v>
      </c>
      <c r="K55" s="87">
        <v>61835.391999999993</v>
      </c>
      <c r="L55" s="88">
        <v>0</v>
      </c>
      <c r="M55" s="88">
        <v>245337.12900000002</v>
      </c>
      <c r="N55" s="87">
        <v>261668.72738699999</v>
      </c>
      <c r="O55" s="107">
        <v>44561</v>
      </c>
      <c r="P55" s="87">
        <v>3227.8517000000002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15000</v>
      </c>
      <c r="X55" s="87">
        <v>20000</v>
      </c>
      <c r="Y55" s="87">
        <v>135000</v>
      </c>
      <c r="Z55" s="87">
        <v>170000</v>
      </c>
      <c r="AA55" s="87">
        <v>50000</v>
      </c>
      <c r="AB55" s="87">
        <v>11200</v>
      </c>
      <c r="AC55" s="87">
        <v>42000</v>
      </c>
      <c r="AD55" s="87">
        <v>100800</v>
      </c>
      <c r="AE55" s="87">
        <v>154000</v>
      </c>
      <c r="AF55" s="87">
        <v>105336.4</v>
      </c>
      <c r="AG55" s="87">
        <v>726.93916999999988</v>
      </c>
      <c r="AH55" s="87">
        <v>597.25459999999998</v>
      </c>
      <c r="AI55" s="87">
        <v>6542.4525199999998</v>
      </c>
      <c r="AJ55" s="87">
        <v>7866.6462899999997</v>
      </c>
      <c r="AK55" s="87">
        <v>726.93916999999988</v>
      </c>
      <c r="AL55" s="87">
        <v>290.97559999999999</v>
      </c>
      <c r="AM55" s="87">
        <v>6542.4525199999998</v>
      </c>
      <c r="AN55" s="87">
        <v>7560.3672900000001</v>
      </c>
      <c r="AO55" s="87">
        <v>0</v>
      </c>
      <c r="AP55" s="87">
        <v>1500</v>
      </c>
      <c r="AQ55" s="87">
        <v>2000</v>
      </c>
      <c r="AR55" s="87">
        <v>13500</v>
      </c>
      <c r="AS55" s="87">
        <v>17000</v>
      </c>
      <c r="AT55" s="87">
        <v>0</v>
      </c>
      <c r="AU55" s="87">
        <v>2250</v>
      </c>
      <c r="AV55" s="87">
        <v>3000</v>
      </c>
      <c r="AW55" s="87">
        <v>20250</v>
      </c>
      <c r="AX55" s="87">
        <v>25500</v>
      </c>
      <c r="AY55" s="87">
        <v>0</v>
      </c>
      <c r="AZ55" s="87">
        <v>3750</v>
      </c>
      <c r="BA55" s="87">
        <v>5000</v>
      </c>
      <c r="BB55" s="87">
        <v>33750</v>
      </c>
      <c r="BC55" s="87">
        <v>42500</v>
      </c>
      <c r="BD55" s="87">
        <v>0</v>
      </c>
      <c r="BE55" s="87">
        <v>7500</v>
      </c>
      <c r="BF55" s="87">
        <v>10000</v>
      </c>
      <c r="BG55" s="87">
        <v>67500</v>
      </c>
      <c r="BH55" s="87">
        <v>85000</v>
      </c>
      <c r="BI55" s="87">
        <v>50000</v>
      </c>
      <c r="BJ55" s="87">
        <v>0</v>
      </c>
      <c r="BK55" s="87">
        <v>4200</v>
      </c>
      <c r="BL55" s="87">
        <v>10080</v>
      </c>
      <c r="BM55" s="87">
        <v>14280</v>
      </c>
      <c r="BN55" s="87">
        <v>0</v>
      </c>
      <c r="BO55" s="87">
        <v>1680</v>
      </c>
      <c r="BP55" s="87">
        <v>6300</v>
      </c>
      <c r="BQ55" s="87">
        <v>15120</v>
      </c>
      <c r="BR55" s="87">
        <v>23100</v>
      </c>
      <c r="BS55" s="87">
        <v>50000</v>
      </c>
      <c r="BT55" s="87">
        <v>2800</v>
      </c>
      <c r="BU55" s="87">
        <v>10500</v>
      </c>
      <c r="BV55" s="87">
        <v>25200</v>
      </c>
      <c r="BW55" s="87">
        <v>38500</v>
      </c>
      <c r="BX55" s="87">
        <v>0</v>
      </c>
      <c r="BY55" s="87">
        <v>5600</v>
      </c>
      <c r="BZ55" s="87">
        <v>21000</v>
      </c>
      <c r="CA55" s="87">
        <v>50400</v>
      </c>
      <c r="CB55" s="87">
        <v>77000</v>
      </c>
      <c r="CC55" s="87">
        <v>55336.4</v>
      </c>
      <c r="CD55" s="87">
        <v>0</v>
      </c>
      <c r="CE55" s="87">
        <v>105533.64</v>
      </c>
      <c r="CF55" s="87">
        <v>0</v>
      </c>
      <c r="CG55" s="87" t="s">
        <v>1788</v>
      </c>
      <c r="CH55" s="85" t="s">
        <v>1655</v>
      </c>
      <c r="CI55" s="296" t="s">
        <v>428</v>
      </c>
      <c r="CJ55" s="293" t="s">
        <v>79</v>
      </c>
      <c r="CK55" s="294">
        <v>43892</v>
      </c>
      <c r="CL55" s="294">
        <v>44563</v>
      </c>
      <c r="CM55" s="86" t="s">
        <v>1790</v>
      </c>
    </row>
    <row r="56" spans="1:91" ht="90">
      <c r="A56" s="579"/>
      <c r="B56" s="83" t="s">
        <v>1782</v>
      </c>
      <c r="C56" s="84">
        <v>11507</v>
      </c>
      <c r="D56" s="85" t="s">
        <v>194</v>
      </c>
      <c r="E56" s="85" t="s">
        <v>1063</v>
      </c>
      <c r="F56" s="86" t="s">
        <v>1298</v>
      </c>
      <c r="G56" s="86" t="s">
        <v>834</v>
      </c>
      <c r="H56" s="85" t="s">
        <v>575</v>
      </c>
      <c r="I56" s="87">
        <v>133919.05327999999</v>
      </c>
      <c r="J56" s="87">
        <v>82111.373000000007</v>
      </c>
      <c r="K56" s="87">
        <v>51807.680279999986</v>
      </c>
      <c r="L56" s="88">
        <v>0</v>
      </c>
      <c r="M56" s="88">
        <v>73900.235700000005</v>
      </c>
      <c r="N56" s="87">
        <v>84684.418470000004</v>
      </c>
      <c r="O56" s="107">
        <v>44742</v>
      </c>
      <c r="P56" s="87">
        <v>6045.4274099999993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8200</v>
      </c>
      <c r="X56" s="87">
        <v>21000</v>
      </c>
      <c r="Y56" s="87">
        <v>73800</v>
      </c>
      <c r="Z56" s="87">
        <v>103000</v>
      </c>
      <c r="AA56" s="87">
        <v>25000</v>
      </c>
      <c r="AB56" s="87">
        <v>0</v>
      </c>
      <c r="AC56" s="87">
        <v>0</v>
      </c>
      <c r="AD56" s="87">
        <v>0</v>
      </c>
      <c r="AE56" s="87">
        <v>0</v>
      </c>
      <c r="AF56" s="87">
        <v>33899.9</v>
      </c>
      <c r="AG56" s="87">
        <v>503.27645999999999</v>
      </c>
      <c r="AH56" s="87">
        <v>2387.1962699999999</v>
      </c>
      <c r="AI56" s="87">
        <v>4529.4882200000002</v>
      </c>
      <c r="AJ56" s="87">
        <v>7419.9609500000006</v>
      </c>
      <c r="AK56" s="87">
        <v>503.27645999999999</v>
      </c>
      <c r="AL56" s="87">
        <v>2387.1962699999999</v>
      </c>
      <c r="AM56" s="87">
        <v>4529.4882200000002</v>
      </c>
      <c r="AN56" s="87">
        <v>7419.9609500000006</v>
      </c>
      <c r="AO56" s="87">
        <v>0</v>
      </c>
      <c r="AP56" s="87">
        <v>820</v>
      </c>
      <c r="AQ56" s="87">
        <v>2100</v>
      </c>
      <c r="AR56" s="87">
        <v>7380</v>
      </c>
      <c r="AS56" s="87">
        <v>10300</v>
      </c>
      <c r="AT56" s="87">
        <v>0</v>
      </c>
      <c r="AU56" s="87">
        <v>1230</v>
      </c>
      <c r="AV56" s="87">
        <v>3150</v>
      </c>
      <c r="AW56" s="87">
        <v>11070</v>
      </c>
      <c r="AX56" s="87">
        <v>15450</v>
      </c>
      <c r="AY56" s="87">
        <v>0</v>
      </c>
      <c r="AZ56" s="87">
        <v>2050</v>
      </c>
      <c r="BA56" s="87">
        <v>5250</v>
      </c>
      <c r="BB56" s="87">
        <v>18450</v>
      </c>
      <c r="BC56" s="87">
        <v>25750</v>
      </c>
      <c r="BD56" s="87">
        <v>0</v>
      </c>
      <c r="BE56" s="87">
        <v>4100</v>
      </c>
      <c r="BF56" s="87">
        <v>10500</v>
      </c>
      <c r="BG56" s="87">
        <v>36900</v>
      </c>
      <c r="BH56" s="87">
        <v>51500</v>
      </c>
      <c r="BI56" s="87">
        <v>25000</v>
      </c>
      <c r="BJ56" s="87">
        <v>0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0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33899.9</v>
      </c>
      <c r="BY56" s="87">
        <v>0</v>
      </c>
      <c r="BZ56" s="87">
        <v>0</v>
      </c>
      <c r="CA56" s="87">
        <v>0</v>
      </c>
      <c r="CB56" s="87">
        <v>0</v>
      </c>
      <c r="CC56" s="87">
        <v>0</v>
      </c>
      <c r="CD56" s="87">
        <v>0</v>
      </c>
      <c r="CE56" s="87">
        <v>15000</v>
      </c>
      <c r="CF56" s="87">
        <v>0</v>
      </c>
      <c r="CG56" s="87" t="s">
        <v>1788</v>
      </c>
      <c r="CH56" s="85" t="s">
        <v>1655</v>
      </c>
      <c r="CI56" s="296" t="s">
        <v>482</v>
      </c>
      <c r="CJ56" s="293" t="s">
        <v>79</v>
      </c>
      <c r="CK56" s="294" t="s">
        <v>1517</v>
      </c>
      <c r="CL56" s="294">
        <v>44454</v>
      </c>
      <c r="CM56" s="86" t="s">
        <v>1814</v>
      </c>
    </row>
    <row r="57" spans="1:91" ht="54">
      <c r="A57" s="579"/>
      <c r="B57" s="161" t="s">
        <v>1783</v>
      </c>
      <c r="C57" s="162">
        <v>10906</v>
      </c>
      <c r="D57" s="163" t="s">
        <v>194</v>
      </c>
      <c r="E57" s="163" t="s">
        <v>1063</v>
      </c>
      <c r="F57" s="164" t="s">
        <v>1298</v>
      </c>
      <c r="G57" s="164" t="s">
        <v>844</v>
      </c>
      <c r="H57" s="163" t="s">
        <v>575</v>
      </c>
      <c r="I57" s="165">
        <v>36386.10413</v>
      </c>
      <c r="J57" s="165">
        <v>29160.291000000001</v>
      </c>
      <c r="K57" s="165">
        <v>7225.8131299999986</v>
      </c>
      <c r="L57" s="165">
        <v>0</v>
      </c>
      <c r="M57" s="166">
        <v>26244.261900000001</v>
      </c>
      <c r="N57" s="187">
        <v>26244.261900000001</v>
      </c>
      <c r="O57" s="196">
        <v>44196</v>
      </c>
      <c r="P57" s="165">
        <v>31632.11808</v>
      </c>
      <c r="Q57" s="165">
        <v>0</v>
      </c>
      <c r="R57" s="165">
        <v>1793.43812</v>
      </c>
      <c r="S57" s="165">
        <v>5338.5900300000003</v>
      </c>
      <c r="T57" s="165">
        <v>16140.94312</v>
      </c>
      <c r="U57" s="165">
        <v>23272.971270000002</v>
      </c>
      <c r="V57" s="165">
        <v>0</v>
      </c>
      <c r="W57" s="165">
        <v>611.20000000000005</v>
      </c>
      <c r="X57" s="165">
        <v>2000</v>
      </c>
      <c r="Y57" s="165">
        <v>5500.8</v>
      </c>
      <c r="Z57" s="165">
        <v>8112</v>
      </c>
      <c r="AA57" s="165">
        <v>26244.26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635.25945999999999</v>
      </c>
      <c r="AH57" s="165">
        <v>2006.5521999999999</v>
      </c>
      <c r="AI57" s="165">
        <v>5717.3351500000008</v>
      </c>
      <c r="AJ57" s="165">
        <v>8359.1468100000002</v>
      </c>
      <c r="AK57" s="165">
        <v>635.25945999999999</v>
      </c>
      <c r="AL57" s="165">
        <v>2006.5521999999999</v>
      </c>
      <c r="AM57" s="165">
        <v>5717.3351500000008</v>
      </c>
      <c r="AN57" s="165">
        <v>8359.1468100000002</v>
      </c>
      <c r="AO57" s="165">
        <v>0</v>
      </c>
      <c r="AP57" s="165">
        <v>61.120000000000005</v>
      </c>
      <c r="AQ57" s="165">
        <v>200</v>
      </c>
      <c r="AR57" s="165">
        <v>550.08000000000004</v>
      </c>
      <c r="AS57" s="165">
        <v>811.2</v>
      </c>
      <c r="AT57" s="165">
        <v>0</v>
      </c>
      <c r="AU57" s="165">
        <v>91.68</v>
      </c>
      <c r="AV57" s="165">
        <v>300</v>
      </c>
      <c r="AW57" s="165">
        <v>825.12</v>
      </c>
      <c r="AX57" s="165">
        <v>1216.8</v>
      </c>
      <c r="AY57" s="165">
        <v>0</v>
      </c>
      <c r="AZ57" s="165">
        <v>152.80000000000001</v>
      </c>
      <c r="BA57" s="165">
        <v>500</v>
      </c>
      <c r="BB57" s="165">
        <v>1375.2</v>
      </c>
      <c r="BC57" s="165">
        <v>2028</v>
      </c>
      <c r="BD57" s="165">
        <v>26244.26</v>
      </c>
      <c r="BE57" s="165">
        <v>305.60000000000002</v>
      </c>
      <c r="BF57" s="165">
        <v>1000</v>
      </c>
      <c r="BG57" s="165">
        <v>2750.4</v>
      </c>
      <c r="BH57" s="165">
        <v>4056</v>
      </c>
      <c r="BI57" s="165">
        <v>0</v>
      </c>
      <c r="BJ57" s="165">
        <v>0</v>
      </c>
      <c r="BK57" s="165">
        <v>0</v>
      </c>
      <c r="BL57" s="165">
        <v>0</v>
      </c>
      <c r="BM57" s="165">
        <v>0</v>
      </c>
      <c r="BN57" s="165">
        <v>0</v>
      </c>
      <c r="BO57" s="165">
        <v>0</v>
      </c>
      <c r="BP57" s="165">
        <v>0</v>
      </c>
      <c r="BQ57" s="165">
        <v>0</v>
      </c>
      <c r="BR57" s="165">
        <v>0</v>
      </c>
      <c r="BS57" s="165">
        <v>0</v>
      </c>
      <c r="BT57" s="165">
        <v>0</v>
      </c>
      <c r="BU57" s="165">
        <v>0</v>
      </c>
      <c r="BV57" s="165">
        <v>0</v>
      </c>
      <c r="BW57" s="165">
        <v>0</v>
      </c>
      <c r="BX57" s="165">
        <v>0</v>
      </c>
      <c r="BY57" s="165">
        <v>0</v>
      </c>
      <c r="BZ57" s="165">
        <v>0</v>
      </c>
      <c r="CA57" s="165">
        <v>0</v>
      </c>
      <c r="CB57" s="165">
        <v>0</v>
      </c>
      <c r="CC57" s="165">
        <v>0</v>
      </c>
      <c r="CD57" s="165">
        <v>0</v>
      </c>
      <c r="CE57" s="165">
        <v>0</v>
      </c>
      <c r="CF57" s="165">
        <v>0</v>
      </c>
      <c r="CG57" s="165" t="s">
        <v>1788</v>
      </c>
      <c r="CH57" s="163" t="s">
        <v>692</v>
      </c>
      <c r="CI57" s="289" t="s">
        <v>605</v>
      </c>
      <c r="CJ57" s="290" t="s">
        <v>79</v>
      </c>
      <c r="CK57" s="291">
        <v>43689</v>
      </c>
      <c r="CL57" s="292">
        <v>43811</v>
      </c>
      <c r="CM57" s="164" t="s">
        <v>1815</v>
      </c>
    </row>
    <row r="58" spans="1:91" ht="90">
      <c r="A58" s="579"/>
      <c r="B58" s="161" t="s">
        <v>328</v>
      </c>
      <c r="C58" s="162" t="s">
        <v>733</v>
      </c>
      <c r="D58" s="163" t="s">
        <v>81</v>
      </c>
      <c r="E58" s="163" t="s">
        <v>1063</v>
      </c>
      <c r="F58" s="164">
        <v>70891095</v>
      </c>
      <c r="G58" s="164" t="s">
        <v>411</v>
      </c>
      <c r="H58" s="163" t="s">
        <v>575</v>
      </c>
      <c r="I58" s="170">
        <v>50389.269</v>
      </c>
      <c r="J58" s="165">
        <v>46315.14</v>
      </c>
      <c r="K58" s="165">
        <v>4074.1290000000008</v>
      </c>
      <c r="L58" s="166">
        <v>0</v>
      </c>
      <c r="M58" s="166">
        <v>41683.626000000004</v>
      </c>
      <c r="N58" s="166">
        <v>41683.626900000003</v>
      </c>
      <c r="O58" s="166">
        <v>0</v>
      </c>
      <c r="P58" s="165">
        <v>40702.942969999996</v>
      </c>
      <c r="Q58" s="165">
        <v>24390</v>
      </c>
      <c r="R58" s="165">
        <v>3220.67319</v>
      </c>
      <c r="S58" s="165">
        <v>1538.9070400000001</v>
      </c>
      <c r="T58" s="165">
        <v>28986.058779999999</v>
      </c>
      <c r="U58" s="165">
        <v>33745.639009999999</v>
      </c>
      <c r="V58" s="165">
        <v>24390</v>
      </c>
      <c r="W58" s="165">
        <v>950</v>
      </c>
      <c r="X58" s="165">
        <v>500</v>
      </c>
      <c r="Y58" s="165">
        <v>8550</v>
      </c>
      <c r="Z58" s="165">
        <v>10000</v>
      </c>
      <c r="AA58" s="165">
        <v>17293.5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694.15740000000005</v>
      </c>
      <c r="AH58" s="165">
        <v>15.73</v>
      </c>
      <c r="AI58" s="165">
        <v>6247.4165600000006</v>
      </c>
      <c r="AJ58" s="165">
        <v>6957.3039600000011</v>
      </c>
      <c r="AK58" s="165">
        <v>694.15740000000005</v>
      </c>
      <c r="AL58" s="165">
        <v>15.73</v>
      </c>
      <c r="AM58" s="165">
        <v>6247.4165600000006</v>
      </c>
      <c r="AN58" s="165">
        <v>6957.3039600000011</v>
      </c>
      <c r="AO58" s="165">
        <v>0</v>
      </c>
      <c r="AP58" s="165">
        <v>95</v>
      </c>
      <c r="AQ58" s="165">
        <v>50</v>
      </c>
      <c r="AR58" s="165">
        <v>855</v>
      </c>
      <c r="AS58" s="165">
        <v>1000</v>
      </c>
      <c r="AT58" s="165">
        <v>0</v>
      </c>
      <c r="AU58" s="165">
        <v>142.5</v>
      </c>
      <c r="AV58" s="165">
        <v>75</v>
      </c>
      <c r="AW58" s="165">
        <v>1282.5</v>
      </c>
      <c r="AX58" s="165">
        <v>1500</v>
      </c>
      <c r="AY58" s="165">
        <v>0</v>
      </c>
      <c r="AZ58" s="165">
        <v>237.5</v>
      </c>
      <c r="BA58" s="165">
        <v>125</v>
      </c>
      <c r="BB58" s="165">
        <v>2137.5</v>
      </c>
      <c r="BC58" s="165">
        <v>2500</v>
      </c>
      <c r="BD58" s="165">
        <v>0</v>
      </c>
      <c r="BE58" s="165">
        <v>475</v>
      </c>
      <c r="BF58" s="165">
        <v>250</v>
      </c>
      <c r="BG58" s="165">
        <v>4275</v>
      </c>
      <c r="BH58" s="165">
        <v>5000</v>
      </c>
      <c r="BI58" s="165">
        <v>17293.5</v>
      </c>
      <c r="BJ58" s="165">
        <v>0</v>
      </c>
      <c r="BK58" s="165">
        <v>0</v>
      </c>
      <c r="BL58" s="165">
        <v>0</v>
      </c>
      <c r="BM58" s="165">
        <v>0</v>
      </c>
      <c r="BN58" s="165">
        <v>0</v>
      </c>
      <c r="BO58" s="165">
        <v>0</v>
      </c>
      <c r="BP58" s="165">
        <v>0</v>
      </c>
      <c r="BQ58" s="165">
        <v>0</v>
      </c>
      <c r="BR58" s="165">
        <v>0</v>
      </c>
      <c r="BS58" s="165">
        <v>0</v>
      </c>
      <c r="BT58" s="165">
        <v>0</v>
      </c>
      <c r="BU58" s="165">
        <v>0</v>
      </c>
      <c r="BV58" s="165">
        <v>0</v>
      </c>
      <c r="BW58" s="165">
        <v>0</v>
      </c>
      <c r="BX58" s="165">
        <v>0</v>
      </c>
      <c r="BY58" s="165">
        <v>0</v>
      </c>
      <c r="BZ58" s="165">
        <v>0</v>
      </c>
      <c r="CA58" s="165">
        <v>0</v>
      </c>
      <c r="CB58" s="165">
        <v>0</v>
      </c>
      <c r="CC58" s="165">
        <v>0</v>
      </c>
      <c r="CD58" s="165">
        <v>0</v>
      </c>
      <c r="CE58" s="165">
        <v>0</v>
      </c>
      <c r="CF58" s="165">
        <v>0</v>
      </c>
      <c r="CG58" s="165" t="s">
        <v>1788</v>
      </c>
      <c r="CH58" s="163" t="s">
        <v>692</v>
      </c>
      <c r="CI58" s="289" t="s">
        <v>471</v>
      </c>
      <c r="CJ58" s="290" t="s">
        <v>1816</v>
      </c>
      <c r="CK58" s="291">
        <v>43648</v>
      </c>
      <c r="CL58" s="292">
        <v>43801</v>
      </c>
      <c r="CM58" s="164"/>
    </row>
    <row r="59" spans="1:91" ht="90">
      <c r="A59" s="579"/>
      <c r="B59" s="83" t="s">
        <v>831</v>
      </c>
      <c r="C59" s="174">
        <v>9330.9498999999996</v>
      </c>
      <c r="D59" s="85" t="s">
        <v>81</v>
      </c>
      <c r="E59" s="85" t="s">
        <v>1063</v>
      </c>
      <c r="F59" s="86">
        <v>70891095</v>
      </c>
      <c r="G59" s="86" t="s">
        <v>421</v>
      </c>
      <c r="H59" s="85" t="s">
        <v>575</v>
      </c>
      <c r="I59" s="188">
        <v>101000</v>
      </c>
      <c r="J59" s="87">
        <v>24620.9588</v>
      </c>
      <c r="K59" s="87">
        <v>76379.041200000007</v>
      </c>
      <c r="L59" s="87">
        <v>0</v>
      </c>
      <c r="M59" s="88">
        <v>22158.86292</v>
      </c>
      <c r="N59" s="87">
        <v>22158.86292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2650</v>
      </c>
      <c r="X59" s="87">
        <v>35500</v>
      </c>
      <c r="Y59" s="87">
        <v>23850</v>
      </c>
      <c r="Z59" s="87">
        <v>62000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30000</v>
      </c>
      <c r="AG59" s="87">
        <v>100</v>
      </c>
      <c r="AH59" s="87">
        <v>0</v>
      </c>
      <c r="AI59" s="87">
        <v>900</v>
      </c>
      <c r="AJ59" s="87">
        <v>1000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265</v>
      </c>
      <c r="AQ59" s="87">
        <v>3550</v>
      </c>
      <c r="AR59" s="87">
        <v>2385</v>
      </c>
      <c r="AS59" s="87">
        <v>6200</v>
      </c>
      <c r="AT59" s="87">
        <v>0</v>
      </c>
      <c r="AU59" s="87">
        <v>397.5</v>
      </c>
      <c r="AV59" s="87">
        <v>5325</v>
      </c>
      <c r="AW59" s="87">
        <v>3577.5</v>
      </c>
      <c r="AX59" s="87">
        <v>9300</v>
      </c>
      <c r="AY59" s="87">
        <v>0</v>
      </c>
      <c r="AZ59" s="87">
        <v>662.5</v>
      </c>
      <c r="BA59" s="87">
        <v>8875</v>
      </c>
      <c r="BB59" s="87">
        <v>5962.5</v>
      </c>
      <c r="BC59" s="87">
        <v>15500</v>
      </c>
      <c r="BD59" s="87">
        <v>0</v>
      </c>
      <c r="BE59" s="87">
        <v>1325</v>
      </c>
      <c r="BF59" s="87">
        <v>17750</v>
      </c>
      <c r="BG59" s="87">
        <v>11925</v>
      </c>
      <c r="BH59" s="87">
        <v>31000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30000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2639.85</v>
      </c>
      <c r="CF59" s="87">
        <v>0</v>
      </c>
      <c r="CG59" s="87">
        <v>40000</v>
      </c>
      <c r="CH59" s="85" t="s">
        <v>1655</v>
      </c>
      <c r="CI59" s="293" t="s">
        <v>481</v>
      </c>
      <c r="CJ59" s="293" t="s">
        <v>1817</v>
      </c>
      <c r="CK59" s="295">
        <v>43976</v>
      </c>
      <c r="CL59" s="295">
        <v>44129</v>
      </c>
      <c r="CM59" s="86" t="s">
        <v>1818</v>
      </c>
    </row>
    <row r="60" spans="1:91" ht="90">
      <c r="A60" s="579"/>
      <c r="B60" s="161" t="s">
        <v>563</v>
      </c>
      <c r="C60" s="162">
        <v>10907</v>
      </c>
      <c r="D60" s="163" t="s">
        <v>81</v>
      </c>
      <c r="E60" s="163" t="s">
        <v>1063</v>
      </c>
      <c r="F60" s="164">
        <v>70891095</v>
      </c>
      <c r="G60" s="164" t="s">
        <v>740</v>
      </c>
      <c r="H60" s="163" t="s">
        <v>575</v>
      </c>
      <c r="I60" s="170">
        <v>53921.168700000002</v>
      </c>
      <c r="J60" s="165">
        <v>46247.68</v>
      </c>
      <c r="K60" s="165">
        <v>7673.4887000000017</v>
      </c>
      <c r="L60" s="165">
        <v>0</v>
      </c>
      <c r="M60" s="166">
        <v>41622.912000000004</v>
      </c>
      <c r="N60" s="187">
        <v>41806.606347000001</v>
      </c>
      <c r="O60" s="187">
        <v>0</v>
      </c>
      <c r="P60" s="165">
        <v>42798.697010000004</v>
      </c>
      <c r="Q60" s="165">
        <v>0</v>
      </c>
      <c r="R60" s="165">
        <v>2438.9008099999996</v>
      </c>
      <c r="S60" s="165">
        <v>0</v>
      </c>
      <c r="T60" s="165">
        <v>21950.107219999998</v>
      </c>
      <c r="U60" s="165">
        <v>24389.008029999997</v>
      </c>
      <c r="V60" s="165">
        <v>0</v>
      </c>
      <c r="W60" s="165">
        <v>2400</v>
      </c>
      <c r="X60" s="165">
        <v>6000</v>
      </c>
      <c r="Y60" s="165">
        <v>21600</v>
      </c>
      <c r="Z60" s="165">
        <v>30000</v>
      </c>
      <c r="AA60" s="165">
        <v>41622.35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65">
        <v>1655.54106</v>
      </c>
      <c r="AH60" s="165">
        <v>4364.6152000000002</v>
      </c>
      <c r="AI60" s="165">
        <v>14899.869500000001</v>
      </c>
      <c r="AJ60" s="165">
        <v>20920.02576</v>
      </c>
      <c r="AK60" s="165">
        <v>1528.7900199999999</v>
      </c>
      <c r="AL60" s="165">
        <v>4364.6152000000002</v>
      </c>
      <c r="AM60" s="165">
        <v>13759.11015</v>
      </c>
      <c r="AN60" s="165">
        <v>19652.515370000001</v>
      </c>
      <c r="AO60" s="165">
        <v>0</v>
      </c>
      <c r="AP60" s="165">
        <v>240</v>
      </c>
      <c r="AQ60" s="165">
        <v>600</v>
      </c>
      <c r="AR60" s="165">
        <v>2160</v>
      </c>
      <c r="AS60" s="165">
        <v>3000</v>
      </c>
      <c r="AT60" s="165">
        <v>0</v>
      </c>
      <c r="AU60" s="165">
        <v>360</v>
      </c>
      <c r="AV60" s="165">
        <v>900</v>
      </c>
      <c r="AW60" s="165">
        <v>3240</v>
      </c>
      <c r="AX60" s="165">
        <v>4500</v>
      </c>
      <c r="AY60" s="165">
        <v>0</v>
      </c>
      <c r="AZ60" s="165">
        <v>600</v>
      </c>
      <c r="BA60" s="165">
        <v>1500</v>
      </c>
      <c r="BB60" s="165">
        <v>5400</v>
      </c>
      <c r="BC60" s="165">
        <v>7500</v>
      </c>
      <c r="BD60" s="165">
        <v>0</v>
      </c>
      <c r="BE60" s="165">
        <v>1200</v>
      </c>
      <c r="BF60" s="165">
        <v>3000</v>
      </c>
      <c r="BG60" s="165">
        <v>10800</v>
      </c>
      <c r="BH60" s="165">
        <v>15000</v>
      </c>
      <c r="BI60" s="165">
        <v>41622.35</v>
      </c>
      <c r="BJ60" s="165">
        <v>0</v>
      </c>
      <c r="BK60" s="165">
        <v>0</v>
      </c>
      <c r="BL60" s="165">
        <v>0</v>
      </c>
      <c r="BM60" s="165">
        <v>0</v>
      </c>
      <c r="BN60" s="165">
        <v>0</v>
      </c>
      <c r="BO60" s="165">
        <v>0</v>
      </c>
      <c r="BP60" s="165">
        <v>0</v>
      </c>
      <c r="BQ60" s="165">
        <v>0</v>
      </c>
      <c r="BR60" s="165">
        <v>0</v>
      </c>
      <c r="BS60" s="165">
        <v>0</v>
      </c>
      <c r="BT60" s="165">
        <v>0</v>
      </c>
      <c r="BU60" s="165">
        <v>0</v>
      </c>
      <c r="BV60" s="165">
        <v>0</v>
      </c>
      <c r="BW60" s="165">
        <v>0</v>
      </c>
      <c r="BX60" s="165">
        <v>0</v>
      </c>
      <c r="BY60" s="165">
        <v>0</v>
      </c>
      <c r="BZ60" s="165">
        <v>0</v>
      </c>
      <c r="CA60" s="165">
        <v>0</v>
      </c>
      <c r="CB60" s="165">
        <v>0</v>
      </c>
      <c r="CC60" s="165">
        <v>0</v>
      </c>
      <c r="CD60" s="165">
        <v>0</v>
      </c>
      <c r="CE60" s="165">
        <v>0</v>
      </c>
      <c r="CF60" s="165">
        <v>0</v>
      </c>
      <c r="CG60" s="165" t="s">
        <v>1788</v>
      </c>
      <c r="CH60" s="163" t="s">
        <v>692</v>
      </c>
      <c r="CI60" s="289" t="s">
        <v>982</v>
      </c>
      <c r="CJ60" s="290" t="s">
        <v>1819</v>
      </c>
      <c r="CK60" s="291">
        <v>43693</v>
      </c>
      <c r="CL60" s="292">
        <v>43815</v>
      </c>
      <c r="CM60" s="164" t="s">
        <v>1790</v>
      </c>
    </row>
    <row r="61" spans="1:91" ht="54">
      <c r="A61" s="579"/>
      <c r="B61" s="36" t="s">
        <v>488</v>
      </c>
      <c r="C61" s="90">
        <v>10947</v>
      </c>
      <c r="D61" s="27" t="s">
        <v>81</v>
      </c>
      <c r="E61" s="27" t="s">
        <v>1063</v>
      </c>
      <c r="F61" s="10">
        <v>70891095</v>
      </c>
      <c r="G61" s="10" t="s">
        <v>830</v>
      </c>
      <c r="H61" s="27" t="s">
        <v>575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1788</v>
      </c>
      <c r="CH61" s="27" t="s">
        <v>1767</v>
      </c>
      <c r="CI61" s="285" t="s">
        <v>514</v>
      </c>
      <c r="CJ61" s="286" t="s">
        <v>79</v>
      </c>
      <c r="CK61" s="287" t="s">
        <v>1812</v>
      </c>
      <c r="CL61" s="288" t="s">
        <v>1820</v>
      </c>
      <c r="CM61" s="10"/>
    </row>
    <row r="62" spans="1:91" ht="90">
      <c r="A62" s="579"/>
      <c r="B62" s="134" t="s">
        <v>747</v>
      </c>
      <c r="C62" s="91">
        <v>10909</v>
      </c>
      <c r="D62" s="85" t="s">
        <v>81</v>
      </c>
      <c r="E62" s="85" t="s">
        <v>1063</v>
      </c>
      <c r="F62" s="86">
        <v>70891095</v>
      </c>
      <c r="G62" s="86" t="s">
        <v>812</v>
      </c>
      <c r="H62" s="85" t="s">
        <v>1779</v>
      </c>
      <c r="I62" s="268">
        <v>285188.47999999998</v>
      </c>
      <c r="J62" s="269">
        <v>181670.285</v>
      </c>
      <c r="K62" s="87">
        <v>103518.19499999998</v>
      </c>
      <c r="L62" s="88">
        <v>0</v>
      </c>
      <c r="M62" s="88">
        <v>163503.25650000002</v>
      </c>
      <c r="N62" s="87">
        <v>163503.25650000002</v>
      </c>
      <c r="O62" s="87">
        <v>0</v>
      </c>
      <c r="P62" s="87">
        <v>44126.171750000001</v>
      </c>
      <c r="Q62" s="87">
        <v>0</v>
      </c>
      <c r="R62" s="87">
        <v>3314.4947700000002</v>
      </c>
      <c r="S62" s="87">
        <v>151.05598000000001</v>
      </c>
      <c r="T62" s="87">
        <v>29830.452859999998</v>
      </c>
      <c r="U62" s="87">
        <v>33296.00361</v>
      </c>
      <c r="V62" s="87">
        <v>0</v>
      </c>
      <c r="W62" s="87">
        <v>14000</v>
      </c>
      <c r="X62" s="87">
        <v>4000</v>
      </c>
      <c r="Y62" s="87">
        <v>126000</v>
      </c>
      <c r="Z62" s="87">
        <v>144000</v>
      </c>
      <c r="AA62" s="87">
        <v>94178.5</v>
      </c>
      <c r="AB62" s="87">
        <v>450</v>
      </c>
      <c r="AC62" s="87">
        <v>3000</v>
      </c>
      <c r="AD62" s="87">
        <v>4050</v>
      </c>
      <c r="AE62" s="87">
        <v>7500</v>
      </c>
      <c r="AF62" s="87">
        <v>69323.600000000006</v>
      </c>
      <c r="AG62" s="188">
        <v>2562.2431299999998</v>
      </c>
      <c r="AH62" s="188">
        <v>23.239380000000001</v>
      </c>
      <c r="AI62" s="188">
        <v>23060.188240000003</v>
      </c>
      <c r="AJ62" s="188">
        <v>25645.670750000005</v>
      </c>
      <c r="AK62" s="188">
        <v>2562.2431299999998</v>
      </c>
      <c r="AL62" s="188">
        <v>23.239380000000001</v>
      </c>
      <c r="AM62" s="188">
        <v>23060.188240000003</v>
      </c>
      <c r="AN62" s="188">
        <v>25645.670750000005</v>
      </c>
      <c r="AO62" s="87">
        <v>0</v>
      </c>
      <c r="AP62" s="87">
        <v>1400</v>
      </c>
      <c r="AQ62" s="87">
        <v>400</v>
      </c>
      <c r="AR62" s="87">
        <v>12600</v>
      </c>
      <c r="AS62" s="87">
        <v>14400</v>
      </c>
      <c r="AT62" s="87">
        <v>0</v>
      </c>
      <c r="AU62" s="87">
        <v>2100</v>
      </c>
      <c r="AV62" s="87">
        <v>600</v>
      </c>
      <c r="AW62" s="87">
        <v>18900</v>
      </c>
      <c r="AX62" s="87">
        <v>21600</v>
      </c>
      <c r="AY62" s="87">
        <v>31862.7</v>
      </c>
      <c r="AZ62" s="87">
        <v>3500</v>
      </c>
      <c r="BA62" s="87">
        <v>1000</v>
      </c>
      <c r="BB62" s="87">
        <v>31500</v>
      </c>
      <c r="BC62" s="87">
        <v>36000</v>
      </c>
      <c r="BD62" s="87">
        <v>0</v>
      </c>
      <c r="BE62" s="87">
        <v>7000</v>
      </c>
      <c r="BF62" s="87">
        <v>2000</v>
      </c>
      <c r="BG62" s="87">
        <v>63000</v>
      </c>
      <c r="BH62" s="87">
        <v>72000</v>
      </c>
      <c r="BI62" s="87">
        <v>62315.8</v>
      </c>
      <c r="BJ62" s="87">
        <v>0</v>
      </c>
      <c r="BK62" s="87">
        <v>300</v>
      </c>
      <c r="BL62" s="87">
        <v>405</v>
      </c>
      <c r="BM62" s="87">
        <v>705</v>
      </c>
      <c r="BN62" s="87">
        <v>0</v>
      </c>
      <c r="BO62" s="87">
        <v>67.5</v>
      </c>
      <c r="BP62" s="87">
        <v>450</v>
      </c>
      <c r="BQ62" s="87">
        <v>607.5</v>
      </c>
      <c r="BR62" s="87">
        <v>1125</v>
      </c>
      <c r="BS62" s="87">
        <v>0</v>
      </c>
      <c r="BT62" s="87">
        <v>112.5</v>
      </c>
      <c r="BU62" s="87">
        <v>750</v>
      </c>
      <c r="BV62" s="87">
        <v>1012.5</v>
      </c>
      <c r="BW62" s="87">
        <v>1875</v>
      </c>
      <c r="BX62" s="87">
        <v>69323.600000000006</v>
      </c>
      <c r="BY62" s="87">
        <v>225</v>
      </c>
      <c r="BZ62" s="87">
        <v>1500</v>
      </c>
      <c r="CA62" s="87">
        <v>2025</v>
      </c>
      <c r="CB62" s="87">
        <v>3750</v>
      </c>
      <c r="CC62" s="87">
        <v>0</v>
      </c>
      <c r="CD62" s="87">
        <v>0</v>
      </c>
      <c r="CE62" s="87">
        <v>0</v>
      </c>
      <c r="CF62" s="87">
        <v>0</v>
      </c>
      <c r="CG62" s="87" t="s">
        <v>1788</v>
      </c>
      <c r="CH62" s="85" t="s">
        <v>1655</v>
      </c>
      <c r="CI62" s="301" t="s">
        <v>256</v>
      </c>
      <c r="CJ62" s="293" t="s">
        <v>1821</v>
      </c>
      <c r="CK62" s="294">
        <v>43710</v>
      </c>
      <c r="CL62" s="295">
        <v>44379</v>
      </c>
      <c r="CM62" s="86" t="s">
        <v>1518</v>
      </c>
    </row>
    <row r="63" spans="1:91" ht="72">
      <c r="A63" s="579"/>
      <c r="B63" s="83" t="s">
        <v>820</v>
      </c>
      <c r="C63" s="84">
        <v>12524</v>
      </c>
      <c r="D63" s="85" t="s">
        <v>194</v>
      </c>
      <c r="E63" s="85" t="s">
        <v>1063</v>
      </c>
      <c r="F63" s="86" t="s">
        <v>1298</v>
      </c>
      <c r="G63" s="86" t="s">
        <v>425</v>
      </c>
      <c r="H63" s="85" t="s">
        <v>575</v>
      </c>
      <c r="I63" s="87">
        <v>26000</v>
      </c>
      <c r="J63" s="87">
        <v>12315.478999999999</v>
      </c>
      <c r="K63" s="87">
        <v>13684.521000000001</v>
      </c>
      <c r="L63" s="88">
        <v>0</v>
      </c>
      <c r="M63" s="88">
        <v>11083.9311</v>
      </c>
      <c r="N63" s="87">
        <v>11267.981568000001</v>
      </c>
      <c r="O63" s="270">
        <v>45291</v>
      </c>
      <c r="P63" s="87">
        <v>70.543000000000006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1250</v>
      </c>
      <c r="X63" s="87">
        <v>13700</v>
      </c>
      <c r="Y63" s="87">
        <v>11250</v>
      </c>
      <c r="Z63" s="87">
        <v>26200</v>
      </c>
      <c r="AA63" s="87">
        <v>11267.981568000001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500</v>
      </c>
      <c r="AI63" s="87">
        <v>0</v>
      </c>
      <c r="AJ63" s="87">
        <v>500</v>
      </c>
      <c r="AK63" s="87">
        <v>0</v>
      </c>
      <c r="AL63" s="87">
        <v>147.499</v>
      </c>
      <c r="AM63" s="87">
        <v>0</v>
      </c>
      <c r="AN63" s="87">
        <v>147.499</v>
      </c>
      <c r="AO63" s="87">
        <v>0</v>
      </c>
      <c r="AP63" s="87">
        <v>125</v>
      </c>
      <c r="AQ63" s="87">
        <v>1370</v>
      </c>
      <c r="AR63" s="87">
        <v>1125</v>
      </c>
      <c r="AS63" s="87">
        <v>2620</v>
      </c>
      <c r="AT63" s="87">
        <v>0</v>
      </c>
      <c r="AU63" s="87">
        <v>187.5</v>
      </c>
      <c r="AV63" s="87">
        <v>2055</v>
      </c>
      <c r="AW63" s="87">
        <v>1687.5</v>
      </c>
      <c r="AX63" s="87">
        <v>3930</v>
      </c>
      <c r="AY63" s="87">
        <v>0</v>
      </c>
      <c r="AZ63" s="87">
        <v>312.5</v>
      </c>
      <c r="BA63" s="87">
        <v>3425</v>
      </c>
      <c r="BB63" s="87">
        <v>2812.5</v>
      </c>
      <c r="BC63" s="87">
        <v>6550</v>
      </c>
      <c r="BD63" s="87">
        <v>0</v>
      </c>
      <c r="BE63" s="87">
        <v>625</v>
      </c>
      <c r="BF63" s="87">
        <v>6850</v>
      </c>
      <c r="BG63" s="87">
        <v>5625</v>
      </c>
      <c r="BH63" s="87">
        <v>13100</v>
      </c>
      <c r="BI63" s="87">
        <v>11267.981568000001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0</v>
      </c>
      <c r="BU63" s="87">
        <v>0</v>
      </c>
      <c r="BV63" s="87">
        <v>0</v>
      </c>
      <c r="BW63" s="87">
        <v>0</v>
      </c>
      <c r="BX63" s="87">
        <v>0</v>
      </c>
      <c r="BY63" s="87">
        <v>0</v>
      </c>
      <c r="BZ63" s="87">
        <v>0</v>
      </c>
      <c r="CA63" s="87">
        <v>0</v>
      </c>
      <c r="CB63" s="87">
        <v>0</v>
      </c>
      <c r="CC63" s="87">
        <v>0</v>
      </c>
      <c r="CD63" s="87">
        <v>0</v>
      </c>
      <c r="CE63" s="87">
        <v>0</v>
      </c>
      <c r="CF63" s="87">
        <v>0</v>
      </c>
      <c r="CG63" s="87">
        <v>9023.6320400000004</v>
      </c>
      <c r="CH63" s="85" t="s">
        <v>1655</v>
      </c>
      <c r="CI63" s="296" t="s">
        <v>426</v>
      </c>
      <c r="CJ63" s="293" t="s">
        <v>79</v>
      </c>
      <c r="CK63" s="295">
        <v>43922</v>
      </c>
      <c r="CL63" s="295">
        <v>44074</v>
      </c>
      <c r="CM63" s="86" t="s">
        <v>1790</v>
      </c>
    </row>
    <row r="64" spans="1:91" ht="90">
      <c r="A64" s="579"/>
      <c r="B64" s="36" t="s">
        <v>810</v>
      </c>
      <c r="C64" s="89">
        <v>9845</v>
      </c>
      <c r="D64" s="23" t="s">
        <v>81</v>
      </c>
      <c r="E64" s="23" t="s">
        <v>1063</v>
      </c>
      <c r="F64" s="16">
        <v>70891095</v>
      </c>
      <c r="G64" s="16">
        <v>2704</v>
      </c>
      <c r="H64" s="23" t="s">
        <v>323</v>
      </c>
      <c r="I64" s="132">
        <v>10214.543850000002</v>
      </c>
      <c r="J64" s="33">
        <v>8309.5</v>
      </c>
      <c r="K64" s="33">
        <v>1905.0438500000018</v>
      </c>
      <c r="L64" s="117">
        <v>0</v>
      </c>
      <c r="M64" s="117">
        <v>7478.55</v>
      </c>
      <c r="N64" s="117">
        <v>7478.55</v>
      </c>
      <c r="O64" s="117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1767</v>
      </c>
      <c r="CI64" s="298" t="s">
        <v>538</v>
      </c>
      <c r="CJ64" s="297" t="s">
        <v>1822</v>
      </c>
      <c r="CK64" s="300" t="s">
        <v>1811</v>
      </c>
      <c r="CL64" s="300" t="s">
        <v>1519</v>
      </c>
      <c r="CM64" s="10"/>
    </row>
    <row r="65" spans="1:91" ht="90">
      <c r="A65" s="579"/>
      <c r="B65" s="32" t="s">
        <v>835</v>
      </c>
      <c r="C65" s="135">
        <v>9018</v>
      </c>
      <c r="D65" s="69" t="s">
        <v>81</v>
      </c>
      <c r="E65" s="69" t="s">
        <v>1063</v>
      </c>
      <c r="F65" s="18">
        <v>70891095</v>
      </c>
      <c r="G65" s="18" t="s">
        <v>739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9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1788</v>
      </c>
      <c r="CH65" s="69" t="s">
        <v>495</v>
      </c>
      <c r="CI65" s="286" t="s">
        <v>562</v>
      </c>
      <c r="CJ65" s="286" t="s">
        <v>1823</v>
      </c>
      <c r="CK65" s="287">
        <v>43626</v>
      </c>
      <c r="CL65" s="288">
        <v>43713</v>
      </c>
      <c r="CM65" s="10"/>
    </row>
    <row r="66" spans="1:91" ht="90">
      <c r="A66" s="579"/>
      <c r="B66" s="83" t="s">
        <v>837</v>
      </c>
      <c r="C66" s="84">
        <v>10350</v>
      </c>
      <c r="D66" s="85" t="s">
        <v>194</v>
      </c>
      <c r="E66" s="85" t="s">
        <v>1063</v>
      </c>
      <c r="F66" s="86" t="s">
        <v>1298</v>
      </c>
      <c r="G66" s="86" t="s">
        <v>838</v>
      </c>
      <c r="H66" s="86" t="s">
        <v>323</v>
      </c>
      <c r="I66" s="188">
        <v>522309.78561299999</v>
      </c>
      <c r="J66" s="87">
        <v>458025.80900000001</v>
      </c>
      <c r="K66" s="87">
        <v>64283.976612999977</v>
      </c>
      <c r="L66" s="87">
        <v>0</v>
      </c>
      <c r="M66" s="88">
        <v>412223.22810000001</v>
      </c>
      <c r="N66" s="87">
        <v>417945.923901</v>
      </c>
      <c r="O66" s="179">
        <v>45291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14500</v>
      </c>
      <c r="X66" s="87">
        <v>15000</v>
      </c>
      <c r="Y66" s="87">
        <v>130500</v>
      </c>
      <c r="Z66" s="87">
        <v>160000</v>
      </c>
      <c r="AA66" s="87">
        <v>50000</v>
      </c>
      <c r="AB66" s="87">
        <v>19000</v>
      </c>
      <c r="AC66" s="87">
        <v>30000</v>
      </c>
      <c r="AD66" s="87">
        <v>171000</v>
      </c>
      <c r="AE66" s="87">
        <v>220000</v>
      </c>
      <c r="AF66" s="87">
        <v>200000</v>
      </c>
      <c r="AG66" s="87">
        <v>0</v>
      </c>
      <c r="AH66" s="87">
        <v>691.12252999999998</v>
      </c>
      <c r="AI66" s="87">
        <v>0</v>
      </c>
      <c r="AJ66" s="87">
        <v>691.12252999999998</v>
      </c>
      <c r="AK66" s="87">
        <v>0</v>
      </c>
      <c r="AL66" s="87">
        <v>114.10299999999999</v>
      </c>
      <c r="AM66" s="87">
        <v>0</v>
      </c>
      <c r="AN66" s="87">
        <v>114.10299999999999</v>
      </c>
      <c r="AO66" s="87">
        <v>0</v>
      </c>
      <c r="AP66" s="87">
        <v>1450</v>
      </c>
      <c r="AQ66" s="87">
        <v>1500</v>
      </c>
      <c r="AR66" s="87">
        <v>13050</v>
      </c>
      <c r="AS66" s="87">
        <v>16000</v>
      </c>
      <c r="AT66" s="87">
        <v>0</v>
      </c>
      <c r="AU66" s="87">
        <v>2175</v>
      </c>
      <c r="AV66" s="87">
        <v>2250</v>
      </c>
      <c r="AW66" s="87">
        <v>19575</v>
      </c>
      <c r="AX66" s="87">
        <v>24000</v>
      </c>
      <c r="AY66" s="87">
        <v>0</v>
      </c>
      <c r="AZ66" s="87">
        <v>3625</v>
      </c>
      <c r="BA66" s="87">
        <v>3750</v>
      </c>
      <c r="BB66" s="87">
        <v>32625</v>
      </c>
      <c r="BC66" s="87">
        <v>40000</v>
      </c>
      <c r="BD66" s="87">
        <v>0</v>
      </c>
      <c r="BE66" s="87">
        <v>7250</v>
      </c>
      <c r="BF66" s="87">
        <v>7500</v>
      </c>
      <c r="BG66" s="87">
        <v>65250</v>
      </c>
      <c r="BH66" s="87">
        <v>80000</v>
      </c>
      <c r="BI66" s="87">
        <v>50000</v>
      </c>
      <c r="BJ66" s="87">
        <v>0</v>
      </c>
      <c r="BK66" s="87">
        <v>3000</v>
      </c>
      <c r="BL66" s="87">
        <v>17100</v>
      </c>
      <c r="BM66" s="87">
        <v>20100</v>
      </c>
      <c r="BN66" s="87">
        <v>50000</v>
      </c>
      <c r="BO66" s="87">
        <v>2850</v>
      </c>
      <c r="BP66" s="87">
        <v>4500</v>
      </c>
      <c r="BQ66" s="87">
        <v>25650</v>
      </c>
      <c r="BR66" s="87">
        <v>33000</v>
      </c>
      <c r="BS66" s="87">
        <v>50000</v>
      </c>
      <c r="BT66" s="87">
        <v>4750</v>
      </c>
      <c r="BU66" s="87">
        <v>7500</v>
      </c>
      <c r="BV66" s="87">
        <v>42750</v>
      </c>
      <c r="BW66" s="87">
        <v>55000</v>
      </c>
      <c r="BX66" s="87">
        <v>50000</v>
      </c>
      <c r="BY66" s="87">
        <v>9500</v>
      </c>
      <c r="BZ66" s="87">
        <v>15000</v>
      </c>
      <c r="CA66" s="87">
        <v>85500</v>
      </c>
      <c r="CB66" s="87">
        <v>110000</v>
      </c>
      <c r="CC66" s="87">
        <v>50000</v>
      </c>
      <c r="CD66" s="87">
        <v>200000</v>
      </c>
      <c r="CE66" s="87">
        <v>162222.5</v>
      </c>
      <c r="CF66" s="87">
        <v>0</v>
      </c>
      <c r="CG66" s="87" t="s">
        <v>1788</v>
      </c>
      <c r="CH66" s="85" t="s">
        <v>1655</v>
      </c>
      <c r="CI66" s="293" t="s">
        <v>983</v>
      </c>
      <c r="CJ66" s="293" t="s">
        <v>1824</v>
      </c>
      <c r="CK66" s="295">
        <v>43920</v>
      </c>
      <c r="CL66" s="295">
        <v>45078</v>
      </c>
      <c r="CM66" s="10" t="s">
        <v>1790</v>
      </c>
    </row>
    <row r="67" spans="1:91" ht="90">
      <c r="A67" s="579"/>
      <c r="B67" s="83" t="s">
        <v>816</v>
      </c>
      <c r="C67" s="84" t="s">
        <v>716</v>
      </c>
      <c r="D67" s="85" t="s">
        <v>81</v>
      </c>
      <c r="E67" s="85" t="s">
        <v>1063</v>
      </c>
      <c r="F67" s="86">
        <v>70891095</v>
      </c>
      <c r="G67" s="86" t="s">
        <v>416</v>
      </c>
      <c r="H67" s="85" t="s">
        <v>323</v>
      </c>
      <c r="I67" s="188">
        <v>9600.9437999999991</v>
      </c>
      <c r="J67" s="87">
        <v>8478.49</v>
      </c>
      <c r="K67" s="87">
        <v>1122.4537999999993</v>
      </c>
      <c r="L67" s="88">
        <v>0</v>
      </c>
      <c r="M67" s="88">
        <v>7630.6409999999996</v>
      </c>
      <c r="N67" s="88">
        <v>7630.6409999999996</v>
      </c>
      <c r="O67" s="88">
        <v>0</v>
      </c>
      <c r="P67" s="87">
        <v>1292.7202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850</v>
      </c>
      <c r="X67" s="87">
        <v>1122</v>
      </c>
      <c r="Y67" s="87">
        <v>7650</v>
      </c>
      <c r="Z67" s="87">
        <v>9622</v>
      </c>
      <c r="AA67" s="87">
        <v>7206.72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287.14997</v>
      </c>
      <c r="AH67" s="87">
        <v>8.7119999999999997</v>
      </c>
      <c r="AI67" s="87">
        <v>2584.3496700000001</v>
      </c>
      <c r="AJ67" s="87">
        <v>2880.21164</v>
      </c>
      <c r="AK67" s="87">
        <v>270.11682999999999</v>
      </c>
      <c r="AL67" s="87">
        <v>8.7119999999999997</v>
      </c>
      <c r="AM67" s="87">
        <v>2431.0514600000001</v>
      </c>
      <c r="AN67" s="87">
        <v>2709.8802900000001</v>
      </c>
      <c r="AO67" s="87">
        <v>0</v>
      </c>
      <c r="AP67" s="87">
        <v>85</v>
      </c>
      <c r="AQ67" s="87">
        <v>112.2</v>
      </c>
      <c r="AR67" s="87">
        <v>765</v>
      </c>
      <c r="AS67" s="87">
        <v>962.2</v>
      </c>
      <c r="AT67" s="87">
        <v>0</v>
      </c>
      <c r="AU67" s="87">
        <v>127.5</v>
      </c>
      <c r="AV67" s="87">
        <v>168.29999999999998</v>
      </c>
      <c r="AW67" s="87">
        <v>1147.5</v>
      </c>
      <c r="AX67" s="87">
        <v>1443.3</v>
      </c>
      <c r="AY67" s="87">
        <v>0</v>
      </c>
      <c r="AZ67" s="87">
        <v>212.5</v>
      </c>
      <c r="BA67" s="87">
        <v>280.5</v>
      </c>
      <c r="BB67" s="87">
        <v>1912.5</v>
      </c>
      <c r="BC67" s="87">
        <v>2405.5</v>
      </c>
      <c r="BD67" s="87">
        <v>0</v>
      </c>
      <c r="BE67" s="87">
        <v>425</v>
      </c>
      <c r="BF67" s="87">
        <v>561</v>
      </c>
      <c r="BG67" s="87">
        <v>3825</v>
      </c>
      <c r="BH67" s="87">
        <v>4811</v>
      </c>
      <c r="BI67" s="87">
        <v>7206.72</v>
      </c>
      <c r="BJ67" s="87">
        <v>0</v>
      </c>
      <c r="BK67" s="87">
        <v>0</v>
      </c>
      <c r="BL67" s="87">
        <v>0</v>
      </c>
      <c r="BM67" s="87">
        <v>0</v>
      </c>
      <c r="BN67" s="87">
        <v>0</v>
      </c>
      <c r="BO67" s="87">
        <v>0</v>
      </c>
      <c r="BP67" s="87">
        <v>0</v>
      </c>
      <c r="BQ67" s="87">
        <v>0</v>
      </c>
      <c r="BR67" s="87">
        <v>0</v>
      </c>
      <c r="BS67" s="87">
        <v>0</v>
      </c>
      <c r="BT67" s="87">
        <v>0</v>
      </c>
      <c r="BU67" s="87">
        <v>0</v>
      </c>
      <c r="BV67" s="87">
        <v>0</v>
      </c>
      <c r="BW67" s="87">
        <v>0</v>
      </c>
      <c r="BX67" s="87">
        <v>0</v>
      </c>
      <c r="BY67" s="87">
        <v>0</v>
      </c>
      <c r="BZ67" s="87">
        <v>0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87" t="s">
        <v>1788</v>
      </c>
      <c r="CH67" s="85" t="s">
        <v>1655</v>
      </c>
      <c r="CI67" s="296" t="s">
        <v>477</v>
      </c>
      <c r="CJ67" s="293" t="s">
        <v>1825</v>
      </c>
      <c r="CK67" s="295">
        <v>43907</v>
      </c>
      <c r="CL67" s="295">
        <v>44047</v>
      </c>
      <c r="CM67" s="86"/>
    </row>
    <row r="68" spans="1:91" ht="54">
      <c r="A68" s="579"/>
      <c r="B68" s="83" t="s">
        <v>438</v>
      </c>
      <c r="C68" s="84" t="s">
        <v>725</v>
      </c>
      <c r="D68" s="85" t="s">
        <v>194</v>
      </c>
      <c r="E68" s="85" t="s">
        <v>1063</v>
      </c>
      <c r="F68" s="86" t="s">
        <v>1298</v>
      </c>
      <c r="G68" s="86" t="s">
        <v>439</v>
      </c>
      <c r="H68" s="85" t="s">
        <v>323</v>
      </c>
      <c r="I68" s="87">
        <v>120155.7</v>
      </c>
      <c r="J68" s="87">
        <v>110023.55100000001</v>
      </c>
      <c r="K68" s="87">
        <v>10132.14899999999</v>
      </c>
      <c r="L68" s="88">
        <v>0</v>
      </c>
      <c r="M68" s="88">
        <v>99021.195900000006</v>
      </c>
      <c r="N68" s="88">
        <v>99021.196746000001</v>
      </c>
      <c r="O68" s="108">
        <v>44561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8000</v>
      </c>
      <c r="X68" s="87">
        <v>9500</v>
      </c>
      <c r="Y68" s="87">
        <v>72000</v>
      </c>
      <c r="Z68" s="87">
        <v>89500</v>
      </c>
      <c r="AA68" s="87">
        <v>50000</v>
      </c>
      <c r="AB68" s="87">
        <v>900</v>
      </c>
      <c r="AC68" s="87">
        <v>1000</v>
      </c>
      <c r="AD68" s="87">
        <v>8100</v>
      </c>
      <c r="AE68" s="87">
        <v>10000</v>
      </c>
      <c r="AF68" s="87">
        <v>49021.2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800</v>
      </c>
      <c r="AQ68" s="87">
        <v>950</v>
      </c>
      <c r="AR68" s="87">
        <v>7200</v>
      </c>
      <c r="AS68" s="87">
        <v>8950</v>
      </c>
      <c r="AT68" s="87">
        <v>0</v>
      </c>
      <c r="AU68" s="87">
        <v>1200</v>
      </c>
      <c r="AV68" s="87">
        <v>1425</v>
      </c>
      <c r="AW68" s="87">
        <v>10800</v>
      </c>
      <c r="AX68" s="87">
        <v>13425</v>
      </c>
      <c r="AY68" s="87">
        <v>0</v>
      </c>
      <c r="AZ68" s="87">
        <v>2000</v>
      </c>
      <c r="BA68" s="87">
        <v>2375</v>
      </c>
      <c r="BB68" s="87">
        <v>18000</v>
      </c>
      <c r="BC68" s="87">
        <v>22375</v>
      </c>
      <c r="BD68" s="87">
        <v>0</v>
      </c>
      <c r="BE68" s="87">
        <v>4000</v>
      </c>
      <c r="BF68" s="87">
        <v>4750</v>
      </c>
      <c r="BG68" s="87">
        <v>36000</v>
      </c>
      <c r="BH68" s="87">
        <v>44750</v>
      </c>
      <c r="BI68" s="87">
        <v>50000</v>
      </c>
      <c r="BJ68" s="87">
        <v>0</v>
      </c>
      <c r="BK68" s="87">
        <v>100</v>
      </c>
      <c r="BL68" s="87">
        <v>810</v>
      </c>
      <c r="BM68" s="87">
        <v>910</v>
      </c>
      <c r="BN68" s="87">
        <v>0</v>
      </c>
      <c r="BO68" s="87">
        <v>135</v>
      </c>
      <c r="BP68" s="87">
        <v>150</v>
      </c>
      <c r="BQ68" s="87">
        <v>1215</v>
      </c>
      <c r="BR68" s="87">
        <v>1500</v>
      </c>
      <c r="BS68" s="87">
        <v>49021.2</v>
      </c>
      <c r="BT68" s="87">
        <v>225</v>
      </c>
      <c r="BU68" s="87">
        <v>250</v>
      </c>
      <c r="BV68" s="87">
        <v>2025</v>
      </c>
      <c r="BW68" s="87">
        <v>2500</v>
      </c>
      <c r="BX68" s="87">
        <v>0</v>
      </c>
      <c r="BY68" s="87">
        <v>450</v>
      </c>
      <c r="BZ68" s="87">
        <v>500</v>
      </c>
      <c r="CA68" s="87">
        <v>4050</v>
      </c>
      <c r="CB68" s="87">
        <v>5000</v>
      </c>
      <c r="CC68" s="87">
        <v>0</v>
      </c>
      <c r="CD68" s="87">
        <v>0</v>
      </c>
      <c r="CE68" s="87">
        <v>0</v>
      </c>
      <c r="CF68" s="87">
        <v>0</v>
      </c>
      <c r="CG68" s="87" t="s">
        <v>1788</v>
      </c>
      <c r="CH68" s="85" t="s">
        <v>1655</v>
      </c>
      <c r="CI68" s="296" t="s">
        <v>440</v>
      </c>
      <c r="CJ68" s="293" t="s">
        <v>79</v>
      </c>
      <c r="CK68" s="295">
        <v>43983</v>
      </c>
      <c r="CL68" s="295">
        <v>44228</v>
      </c>
      <c r="CM68" s="86"/>
    </row>
    <row r="69" spans="1:91" ht="54">
      <c r="A69" s="579"/>
      <c r="B69" s="83" t="s">
        <v>436</v>
      </c>
      <c r="C69" s="84">
        <v>10569</v>
      </c>
      <c r="D69" s="85" t="s">
        <v>194</v>
      </c>
      <c r="E69" s="85" t="s">
        <v>1063</v>
      </c>
      <c r="F69" s="86" t="s">
        <v>1298</v>
      </c>
      <c r="G69" s="86" t="s">
        <v>976</v>
      </c>
      <c r="H69" s="86" t="s">
        <v>323</v>
      </c>
      <c r="I69" s="87">
        <v>191941.10725</v>
      </c>
      <c r="J69" s="87">
        <v>126136.465</v>
      </c>
      <c r="K69" s="87">
        <v>65804.642250000004</v>
      </c>
      <c r="L69" s="87">
        <v>0</v>
      </c>
      <c r="M69" s="88">
        <v>113522.81849999999</v>
      </c>
      <c r="N69" s="87">
        <v>113522.81922</v>
      </c>
      <c r="O69" s="270">
        <v>45291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9200</v>
      </c>
      <c r="X69" s="87">
        <v>58863.54</v>
      </c>
      <c r="Y69" s="87">
        <v>82800</v>
      </c>
      <c r="Z69" s="87">
        <v>150863.54</v>
      </c>
      <c r="AA69" s="87">
        <v>35000</v>
      </c>
      <c r="AB69" s="87">
        <v>2300</v>
      </c>
      <c r="AC69" s="87">
        <v>4000</v>
      </c>
      <c r="AD69" s="87">
        <v>20700</v>
      </c>
      <c r="AE69" s="87">
        <v>27000</v>
      </c>
      <c r="AF69" s="87">
        <v>63522.400000000001</v>
      </c>
      <c r="AG69" s="87">
        <v>45.648629999999997</v>
      </c>
      <c r="AH69" s="87">
        <v>874.13890000000004</v>
      </c>
      <c r="AI69" s="87">
        <v>410.83764000000002</v>
      </c>
      <c r="AJ69" s="87">
        <v>1330.62517</v>
      </c>
      <c r="AK69" s="87">
        <v>45.648629999999997</v>
      </c>
      <c r="AL69" s="87">
        <v>262.81890000000004</v>
      </c>
      <c r="AM69" s="87">
        <v>410.83764000000002</v>
      </c>
      <c r="AN69" s="87">
        <v>719.30517000000009</v>
      </c>
      <c r="AO69" s="87">
        <v>0</v>
      </c>
      <c r="AP69" s="87">
        <v>920</v>
      </c>
      <c r="AQ69" s="87">
        <v>5886.3540000000003</v>
      </c>
      <c r="AR69" s="87">
        <v>8280</v>
      </c>
      <c r="AS69" s="87">
        <v>15086.353999999999</v>
      </c>
      <c r="AT69" s="87">
        <v>0</v>
      </c>
      <c r="AU69" s="87">
        <v>1380</v>
      </c>
      <c r="AV69" s="87">
        <v>8829.530999999999</v>
      </c>
      <c r="AW69" s="87">
        <v>12420</v>
      </c>
      <c r="AX69" s="87">
        <v>22629.530999999999</v>
      </c>
      <c r="AY69" s="87">
        <v>0</v>
      </c>
      <c r="AZ69" s="87">
        <v>2300</v>
      </c>
      <c r="BA69" s="87">
        <v>14715.885</v>
      </c>
      <c r="BB69" s="87">
        <v>20700</v>
      </c>
      <c r="BC69" s="87">
        <v>37715.885000000002</v>
      </c>
      <c r="BD69" s="87">
        <v>0</v>
      </c>
      <c r="BE69" s="87">
        <v>4600</v>
      </c>
      <c r="BF69" s="87">
        <v>29431.77</v>
      </c>
      <c r="BG69" s="87">
        <v>41400</v>
      </c>
      <c r="BH69" s="87">
        <v>75431.77</v>
      </c>
      <c r="BI69" s="87">
        <v>35000</v>
      </c>
      <c r="BJ69" s="87">
        <v>0</v>
      </c>
      <c r="BK69" s="87">
        <v>400</v>
      </c>
      <c r="BL69" s="87">
        <v>2070</v>
      </c>
      <c r="BM69" s="87">
        <v>2470</v>
      </c>
      <c r="BN69" s="87">
        <v>0</v>
      </c>
      <c r="BO69" s="87">
        <v>345</v>
      </c>
      <c r="BP69" s="87">
        <v>600</v>
      </c>
      <c r="BQ69" s="87">
        <v>3105</v>
      </c>
      <c r="BR69" s="87">
        <v>4050</v>
      </c>
      <c r="BS69" s="87">
        <v>0</v>
      </c>
      <c r="BT69" s="87">
        <v>575</v>
      </c>
      <c r="BU69" s="87">
        <v>1000</v>
      </c>
      <c r="BV69" s="87">
        <v>5175</v>
      </c>
      <c r="BW69" s="87">
        <v>6750</v>
      </c>
      <c r="BX69" s="87">
        <v>63522.400000000001</v>
      </c>
      <c r="BY69" s="87">
        <v>1150</v>
      </c>
      <c r="BZ69" s="87">
        <v>2000</v>
      </c>
      <c r="CA69" s="87">
        <v>10350</v>
      </c>
      <c r="CB69" s="87">
        <v>13500</v>
      </c>
      <c r="CC69" s="87">
        <v>0</v>
      </c>
      <c r="CD69" s="87">
        <v>0</v>
      </c>
      <c r="CE69" s="87">
        <v>0</v>
      </c>
      <c r="CF69" s="87">
        <v>0</v>
      </c>
      <c r="CG69" s="87" t="s">
        <v>1788</v>
      </c>
      <c r="CH69" s="85" t="s">
        <v>1655</v>
      </c>
      <c r="CI69" s="293" t="s">
        <v>735</v>
      </c>
      <c r="CJ69" s="293" t="s">
        <v>79</v>
      </c>
      <c r="CK69" s="294">
        <v>43935</v>
      </c>
      <c r="CL69" s="295">
        <v>44300</v>
      </c>
      <c r="CM69" s="86"/>
    </row>
    <row r="70" spans="1:91" ht="90">
      <c r="A70" s="579"/>
      <c r="B70" s="83" t="s">
        <v>1784</v>
      </c>
      <c r="C70" s="84" t="s">
        <v>734</v>
      </c>
      <c r="D70" s="85" t="s">
        <v>194</v>
      </c>
      <c r="E70" s="85" t="s">
        <v>1063</v>
      </c>
      <c r="F70" s="86" t="s">
        <v>1298</v>
      </c>
      <c r="G70" s="86" t="s">
        <v>975</v>
      </c>
      <c r="H70" s="86" t="s">
        <v>323</v>
      </c>
      <c r="I70" s="188">
        <v>105641.932954</v>
      </c>
      <c r="J70" s="87">
        <v>80132.19356</v>
      </c>
      <c r="K70" s="87">
        <v>25509.739394000004</v>
      </c>
      <c r="L70" s="87">
        <v>0</v>
      </c>
      <c r="M70" s="88">
        <v>72118.974203999998</v>
      </c>
      <c r="N70" s="87">
        <v>72118.974203999998</v>
      </c>
      <c r="O70" s="270">
        <v>45291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6300</v>
      </c>
      <c r="X70" s="87">
        <v>17000</v>
      </c>
      <c r="Y70" s="87">
        <v>56700</v>
      </c>
      <c r="Z70" s="87">
        <v>80000</v>
      </c>
      <c r="AA70" s="87">
        <v>25000</v>
      </c>
      <c r="AB70" s="87">
        <v>550</v>
      </c>
      <c r="AC70" s="87">
        <v>5000</v>
      </c>
      <c r="AD70" s="87">
        <v>4950</v>
      </c>
      <c r="AE70" s="87">
        <v>10500</v>
      </c>
      <c r="AF70" s="87">
        <v>35803</v>
      </c>
      <c r="AG70" s="87">
        <v>478.43671999999998</v>
      </c>
      <c r="AH70" s="87">
        <v>653.53036999999995</v>
      </c>
      <c r="AI70" s="87">
        <v>4305.9304599999996</v>
      </c>
      <c r="AJ70" s="87">
        <v>5437.8975499999997</v>
      </c>
      <c r="AK70" s="87">
        <v>478.43671999999998</v>
      </c>
      <c r="AL70" s="87">
        <v>153.53037</v>
      </c>
      <c r="AM70" s="87">
        <v>4305.9304599999996</v>
      </c>
      <c r="AN70" s="87">
        <v>4937.8975499999997</v>
      </c>
      <c r="AO70" s="87">
        <v>0</v>
      </c>
      <c r="AP70" s="87">
        <v>630</v>
      </c>
      <c r="AQ70" s="87">
        <v>1700</v>
      </c>
      <c r="AR70" s="87">
        <v>5670</v>
      </c>
      <c r="AS70" s="87">
        <v>8000</v>
      </c>
      <c r="AT70" s="87">
        <v>0</v>
      </c>
      <c r="AU70" s="87">
        <v>945</v>
      </c>
      <c r="AV70" s="87">
        <v>2550</v>
      </c>
      <c r="AW70" s="87">
        <v>8505</v>
      </c>
      <c r="AX70" s="87">
        <v>12000</v>
      </c>
      <c r="AY70" s="87">
        <v>0</v>
      </c>
      <c r="AZ70" s="87">
        <v>1575</v>
      </c>
      <c r="BA70" s="87">
        <v>4250</v>
      </c>
      <c r="BB70" s="87">
        <v>14175</v>
      </c>
      <c r="BC70" s="87">
        <v>20000</v>
      </c>
      <c r="BD70" s="87">
        <v>0</v>
      </c>
      <c r="BE70" s="87">
        <v>3150</v>
      </c>
      <c r="BF70" s="87">
        <v>8500</v>
      </c>
      <c r="BG70" s="87">
        <v>28350</v>
      </c>
      <c r="BH70" s="87">
        <v>40000</v>
      </c>
      <c r="BI70" s="87">
        <v>25000</v>
      </c>
      <c r="BJ70" s="87">
        <v>0</v>
      </c>
      <c r="BK70" s="87">
        <v>500</v>
      </c>
      <c r="BL70" s="87">
        <v>495</v>
      </c>
      <c r="BM70" s="87">
        <v>995</v>
      </c>
      <c r="BN70" s="87">
        <v>0</v>
      </c>
      <c r="BO70" s="87">
        <v>82.5</v>
      </c>
      <c r="BP70" s="87">
        <v>750</v>
      </c>
      <c r="BQ70" s="87">
        <v>742.5</v>
      </c>
      <c r="BR70" s="87">
        <v>1575</v>
      </c>
      <c r="BS70" s="87">
        <v>35803</v>
      </c>
      <c r="BT70" s="87">
        <v>137.5</v>
      </c>
      <c r="BU70" s="87">
        <v>1250</v>
      </c>
      <c r="BV70" s="87">
        <v>1237.5</v>
      </c>
      <c r="BW70" s="87">
        <v>2625</v>
      </c>
      <c r="BX70" s="87">
        <v>0</v>
      </c>
      <c r="BY70" s="87">
        <v>275</v>
      </c>
      <c r="BZ70" s="87">
        <v>2500</v>
      </c>
      <c r="CA70" s="87">
        <v>2475</v>
      </c>
      <c r="CB70" s="87">
        <v>5250</v>
      </c>
      <c r="CC70" s="87">
        <v>0</v>
      </c>
      <c r="CD70" s="87">
        <v>0</v>
      </c>
      <c r="CE70" s="87">
        <v>0</v>
      </c>
      <c r="CF70" s="87">
        <v>0</v>
      </c>
      <c r="CG70" s="87" t="s">
        <v>1788</v>
      </c>
      <c r="CH70" s="85" t="s">
        <v>1655</v>
      </c>
      <c r="CI70" s="293" t="s">
        <v>435</v>
      </c>
      <c r="CJ70" s="293" t="s">
        <v>1826</v>
      </c>
      <c r="CK70" s="295">
        <v>43935</v>
      </c>
      <c r="CL70" s="295">
        <v>44210</v>
      </c>
      <c r="CM70" s="86" t="s">
        <v>1815</v>
      </c>
    </row>
    <row r="71" spans="1:91" ht="54">
      <c r="A71" s="579"/>
      <c r="B71" s="36" t="s">
        <v>822</v>
      </c>
      <c r="C71" s="90">
        <v>9029</v>
      </c>
      <c r="D71" s="27" t="s">
        <v>194</v>
      </c>
      <c r="E71" s="27" t="s">
        <v>1063</v>
      </c>
      <c r="F71" s="10" t="s">
        <v>1298</v>
      </c>
      <c r="G71" s="10" t="s">
        <v>429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73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1767</v>
      </c>
      <c r="CI71" s="285" t="s">
        <v>723</v>
      </c>
      <c r="CJ71" s="286" t="s">
        <v>79</v>
      </c>
      <c r="CK71" s="288" t="s">
        <v>1827</v>
      </c>
      <c r="CL71" s="288" t="s">
        <v>1828</v>
      </c>
      <c r="CM71" s="10"/>
    </row>
    <row r="72" spans="1:91" ht="54">
      <c r="A72" s="579"/>
      <c r="B72" s="36" t="s">
        <v>823</v>
      </c>
      <c r="C72" s="90">
        <v>10402</v>
      </c>
      <c r="D72" s="27" t="s">
        <v>194</v>
      </c>
      <c r="E72" s="27" t="s">
        <v>1063</v>
      </c>
      <c r="F72" s="10" t="s">
        <v>1298</v>
      </c>
      <c r="G72" s="10" t="s">
        <v>824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73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1767</v>
      </c>
      <c r="CI72" s="285" t="s">
        <v>723</v>
      </c>
      <c r="CJ72" s="286" t="s">
        <v>79</v>
      </c>
      <c r="CK72" s="287" t="s">
        <v>1827</v>
      </c>
      <c r="CL72" s="288" t="s">
        <v>1829</v>
      </c>
      <c r="CM72" s="10"/>
    </row>
    <row r="73" spans="1:91" ht="54">
      <c r="A73" s="579"/>
      <c r="B73" s="134" t="s">
        <v>252</v>
      </c>
      <c r="C73" s="91">
        <v>10016</v>
      </c>
      <c r="D73" s="85" t="s">
        <v>81</v>
      </c>
      <c r="E73" s="85" t="s">
        <v>1063</v>
      </c>
      <c r="F73" s="86">
        <v>70891095</v>
      </c>
      <c r="G73" s="86" t="s">
        <v>511</v>
      </c>
      <c r="H73" s="85" t="s">
        <v>323</v>
      </c>
      <c r="I73" s="87">
        <v>262424</v>
      </c>
      <c r="J73" s="87">
        <v>122885.43</v>
      </c>
      <c r="K73" s="87">
        <v>139538.57</v>
      </c>
      <c r="L73" s="88">
        <v>0</v>
      </c>
      <c r="M73" s="88">
        <v>110596.887</v>
      </c>
      <c r="N73" s="88">
        <v>110596.887</v>
      </c>
      <c r="O73" s="88">
        <v>0</v>
      </c>
      <c r="P73" s="87">
        <v>21959.77562</v>
      </c>
      <c r="Q73" s="87">
        <v>0</v>
      </c>
      <c r="R73" s="87">
        <v>619.16071999999997</v>
      </c>
      <c r="S73" s="87">
        <v>0</v>
      </c>
      <c r="T73" s="87">
        <v>5572.4465700000001</v>
      </c>
      <c r="U73" s="87">
        <v>6191.6072899999999</v>
      </c>
      <c r="V73" s="87">
        <v>0</v>
      </c>
      <c r="W73" s="87">
        <v>9450</v>
      </c>
      <c r="X73" s="87">
        <v>100000</v>
      </c>
      <c r="Y73" s="87">
        <v>90550</v>
      </c>
      <c r="Z73" s="87">
        <v>200000</v>
      </c>
      <c r="AA73" s="87">
        <v>60596.5</v>
      </c>
      <c r="AB73" s="87">
        <v>0</v>
      </c>
      <c r="AC73" s="87">
        <v>39000</v>
      </c>
      <c r="AD73" s="87">
        <v>0</v>
      </c>
      <c r="AE73" s="87">
        <v>39000</v>
      </c>
      <c r="AF73" s="87">
        <v>50000</v>
      </c>
      <c r="AG73" s="87">
        <v>3735.8666700000003</v>
      </c>
      <c r="AH73" s="87">
        <v>2232.8685800000003</v>
      </c>
      <c r="AI73" s="87">
        <v>33622.799979999996</v>
      </c>
      <c r="AJ73" s="87">
        <v>39591.535229999994</v>
      </c>
      <c r="AK73" s="87">
        <v>1412.6067399999999</v>
      </c>
      <c r="AL73" s="87">
        <v>1790.9308899999999</v>
      </c>
      <c r="AM73" s="87">
        <v>12713.460700000001</v>
      </c>
      <c r="AN73" s="87">
        <v>15916.998330000002</v>
      </c>
      <c r="AO73" s="87">
        <v>0</v>
      </c>
      <c r="AP73" s="87">
        <v>945</v>
      </c>
      <c r="AQ73" s="87">
        <v>10000</v>
      </c>
      <c r="AR73" s="87">
        <v>9055</v>
      </c>
      <c r="AS73" s="87">
        <v>20000</v>
      </c>
      <c r="AT73" s="87">
        <v>0</v>
      </c>
      <c r="AU73" s="87">
        <v>1417.5</v>
      </c>
      <c r="AV73" s="87">
        <v>15000</v>
      </c>
      <c r="AW73" s="87">
        <v>13582.5</v>
      </c>
      <c r="AX73" s="87">
        <v>30000</v>
      </c>
      <c r="AY73" s="87">
        <v>0</v>
      </c>
      <c r="AZ73" s="87">
        <v>2362.5</v>
      </c>
      <c r="BA73" s="87">
        <v>25000</v>
      </c>
      <c r="BB73" s="87">
        <v>22637.5</v>
      </c>
      <c r="BC73" s="87">
        <v>50000</v>
      </c>
      <c r="BD73" s="87">
        <v>60596.5</v>
      </c>
      <c r="BE73" s="87">
        <v>4725</v>
      </c>
      <c r="BF73" s="87">
        <v>50000</v>
      </c>
      <c r="BG73" s="87">
        <v>45275</v>
      </c>
      <c r="BH73" s="87">
        <v>100000</v>
      </c>
      <c r="BI73" s="87">
        <v>0</v>
      </c>
      <c r="BJ73" s="87">
        <v>0</v>
      </c>
      <c r="BK73" s="87">
        <v>3900</v>
      </c>
      <c r="BL73" s="87">
        <v>0</v>
      </c>
      <c r="BM73" s="87">
        <v>3900</v>
      </c>
      <c r="BN73" s="87">
        <v>0</v>
      </c>
      <c r="BO73" s="87">
        <v>0</v>
      </c>
      <c r="BP73" s="87">
        <v>5850</v>
      </c>
      <c r="BQ73" s="87">
        <v>0</v>
      </c>
      <c r="BR73" s="87">
        <v>5850</v>
      </c>
      <c r="BS73" s="87">
        <v>0</v>
      </c>
      <c r="BT73" s="87">
        <v>0</v>
      </c>
      <c r="BU73" s="87">
        <v>9750</v>
      </c>
      <c r="BV73" s="87">
        <v>0</v>
      </c>
      <c r="BW73" s="87">
        <v>9750</v>
      </c>
      <c r="BX73" s="87">
        <v>0</v>
      </c>
      <c r="BY73" s="87">
        <v>0</v>
      </c>
      <c r="BZ73" s="87">
        <v>19500</v>
      </c>
      <c r="CA73" s="87">
        <v>0</v>
      </c>
      <c r="CB73" s="87">
        <v>19500</v>
      </c>
      <c r="CC73" s="87">
        <v>50000</v>
      </c>
      <c r="CD73" s="87">
        <v>0</v>
      </c>
      <c r="CE73" s="87">
        <v>0</v>
      </c>
      <c r="CF73" s="87">
        <v>0</v>
      </c>
      <c r="CG73" s="87" t="s">
        <v>1788</v>
      </c>
      <c r="CH73" s="85" t="s">
        <v>1655</v>
      </c>
      <c r="CI73" s="296" t="s">
        <v>253</v>
      </c>
      <c r="CJ73" s="293" t="s">
        <v>79</v>
      </c>
      <c r="CK73" s="294">
        <v>43724</v>
      </c>
      <c r="CL73" s="295">
        <v>44332</v>
      </c>
      <c r="CM73" s="86"/>
    </row>
    <row r="74" spans="1:91" ht="54">
      <c r="A74" s="579"/>
      <c r="B74" s="176" t="s">
        <v>463</v>
      </c>
      <c r="C74" s="172">
        <v>8429</v>
      </c>
      <c r="D74" s="163" t="s">
        <v>81</v>
      </c>
      <c r="E74" s="163" t="s">
        <v>1063</v>
      </c>
      <c r="F74" s="164">
        <v>70891095</v>
      </c>
      <c r="G74" s="164" t="s">
        <v>254</v>
      </c>
      <c r="H74" s="163" t="s">
        <v>323</v>
      </c>
      <c r="I74" s="165">
        <v>69143.696620000002</v>
      </c>
      <c r="J74" s="165">
        <v>63085.03</v>
      </c>
      <c r="K74" s="165">
        <v>6058.6666200000036</v>
      </c>
      <c r="L74" s="166">
        <v>0</v>
      </c>
      <c r="M74" s="166">
        <v>56776.527000000002</v>
      </c>
      <c r="N74" s="166">
        <v>56776.527000000002</v>
      </c>
      <c r="O74" s="166">
        <v>0</v>
      </c>
      <c r="P74" s="165">
        <v>60419.740769999997</v>
      </c>
      <c r="Q74" s="165">
        <v>13233.75561</v>
      </c>
      <c r="R74" s="165">
        <v>5392.1896299999999</v>
      </c>
      <c r="S74" s="165">
        <v>2905.9612700000002</v>
      </c>
      <c r="T74" s="165">
        <v>48529.706680000003</v>
      </c>
      <c r="U74" s="165">
        <v>56827.857580000004</v>
      </c>
      <c r="V74" s="165">
        <v>13233.75561</v>
      </c>
      <c r="W74" s="165">
        <v>100</v>
      </c>
      <c r="X74" s="165">
        <v>3652.86</v>
      </c>
      <c r="Y74" s="165">
        <v>900</v>
      </c>
      <c r="Z74" s="165">
        <v>4652.8600000000006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  <c r="AF74" s="165">
        <v>0</v>
      </c>
      <c r="AG74" s="165">
        <v>359.18832000000003</v>
      </c>
      <c r="AH74" s="165">
        <v>0</v>
      </c>
      <c r="AI74" s="165">
        <v>3232.6948700000003</v>
      </c>
      <c r="AJ74" s="165">
        <v>3591.8831900000005</v>
      </c>
      <c r="AK74" s="165">
        <v>359.18832000000003</v>
      </c>
      <c r="AL74" s="165">
        <v>0</v>
      </c>
      <c r="AM74" s="165">
        <v>3232.6948700000003</v>
      </c>
      <c r="AN74" s="165">
        <v>3591.8831900000005</v>
      </c>
      <c r="AO74" s="165">
        <v>0</v>
      </c>
      <c r="AP74" s="165">
        <v>10</v>
      </c>
      <c r="AQ74" s="165">
        <v>365.28600000000006</v>
      </c>
      <c r="AR74" s="165">
        <v>90</v>
      </c>
      <c r="AS74" s="165">
        <v>465.28600000000006</v>
      </c>
      <c r="AT74" s="165">
        <v>0</v>
      </c>
      <c r="AU74" s="165">
        <v>15</v>
      </c>
      <c r="AV74" s="165">
        <v>547.92899999999997</v>
      </c>
      <c r="AW74" s="165">
        <v>135</v>
      </c>
      <c r="AX74" s="165">
        <v>697.92899999999997</v>
      </c>
      <c r="AY74" s="165">
        <v>41776.519999999997</v>
      </c>
      <c r="AZ74" s="165">
        <v>25</v>
      </c>
      <c r="BA74" s="165">
        <v>913.21500000000003</v>
      </c>
      <c r="BB74" s="165">
        <v>225</v>
      </c>
      <c r="BC74" s="165">
        <v>1163.2150000000001</v>
      </c>
      <c r="BD74" s="165">
        <v>0</v>
      </c>
      <c r="BE74" s="165">
        <v>50</v>
      </c>
      <c r="BF74" s="165">
        <v>1826.43</v>
      </c>
      <c r="BG74" s="165">
        <v>450</v>
      </c>
      <c r="BH74" s="165">
        <v>2326.4300000000003</v>
      </c>
      <c r="BI74" s="165">
        <v>0</v>
      </c>
      <c r="BJ74" s="165">
        <v>0</v>
      </c>
      <c r="BK74" s="165">
        <v>0</v>
      </c>
      <c r="BL74" s="165">
        <v>0</v>
      </c>
      <c r="BM74" s="165">
        <v>0</v>
      </c>
      <c r="BN74" s="165">
        <v>0</v>
      </c>
      <c r="BO74" s="165">
        <v>0</v>
      </c>
      <c r="BP74" s="165">
        <v>0</v>
      </c>
      <c r="BQ74" s="165">
        <v>0</v>
      </c>
      <c r="BR74" s="165">
        <v>0</v>
      </c>
      <c r="BS74" s="165">
        <v>0</v>
      </c>
      <c r="BT74" s="165">
        <v>0</v>
      </c>
      <c r="BU74" s="165">
        <v>0</v>
      </c>
      <c r="BV74" s="165">
        <v>0</v>
      </c>
      <c r="BW74" s="165">
        <v>0</v>
      </c>
      <c r="BX74" s="165">
        <v>0</v>
      </c>
      <c r="BY74" s="165">
        <v>0</v>
      </c>
      <c r="BZ74" s="165">
        <v>0</v>
      </c>
      <c r="CA74" s="165">
        <v>0</v>
      </c>
      <c r="CB74" s="165">
        <v>0</v>
      </c>
      <c r="CC74" s="165">
        <v>0</v>
      </c>
      <c r="CD74" s="165">
        <v>0</v>
      </c>
      <c r="CE74" s="165">
        <v>0</v>
      </c>
      <c r="CF74" s="165">
        <v>0</v>
      </c>
      <c r="CG74" s="165" t="s">
        <v>1788</v>
      </c>
      <c r="CH74" s="163" t="s">
        <v>692</v>
      </c>
      <c r="CI74" s="289" t="s">
        <v>464</v>
      </c>
      <c r="CJ74" s="290" t="s">
        <v>79</v>
      </c>
      <c r="CK74" s="291">
        <v>43647</v>
      </c>
      <c r="CL74" s="292">
        <v>43758</v>
      </c>
      <c r="CM74" s="163" t="s">
        <v>1789</v>
      </c>
    </row>
    <row r="75" spans="1:91" ht="90">
      <c r="A75" s="579"/>
      <c r="B75" s="83" t="s">
        <v>819</v>
      </c>
      <c r="C75" s="84" t="s">
        <v>721</v>
      </c>
      <c r="D75" s="85" t="s">
        <v>81</v>
      </c>
      <c r="E75" s="85" t="s">
        <v>1063</v>
      </c>
      <c r="F75" s="86">
        <v>70891095</v>
      </c>
      <c r="G75" s="86" t="s">
        <v>422</v>
      </c>
      <c r="H75" s="85" t="s">
        <v>323</v>
      </c>
      <c r="I75" s="188">
        <v>108511.77855000002</v>
      </c>
      <c r="J75" s="87">
        <v>103163.05100000001</v>
      </c>
      <c r="K75" s="87">
        <v>5348.7275500000105</v>
      </c>
      <c r="L75" s="88">
        <v>0</v>
      </c>
      <c r="M75" s="88">
        <v>92846.745900000009</v>
      </c>
      <c r="N75" s="88">
        <v>92846.750400000004</v>
      </c>
      <c r="O75" s="88">
        <v>0</v>
      </c>
      <c r="P75" s="87">
        <v>7408.233400000001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8700</v>
      </c>
      <c r="X75" s="87">
        <v>5500</v>
      </c>
      <c r="Y75" s="87">
        <v>78300</v>
      </c>
      <c r="Z75" s="87">
        <v>92500</v>
      </c>
      <c r="AA75" s="87">
        <v>92846.200000000012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971.98206999999991</v>
      </c>
      <c r="AH75" s="87">
        <v>363.86235999999997</v>
      </c>
      <c r="AI75" s="87">
        <v>8747.8385200000012</v>
      </c>
      <c r="AJ75" s="87">
        <v>10083.68295</v>
      </c>
      <c r="AK75" s="87">
        <v>867.12347</v>
      </c>
      <c r="AL75" s="87">
        <v>131.76236</v>
      </c>
      <c r="AM75" s="87">
        <v>7804.1111200000014</v>
      </c>
      <c r="AN75" s="87">
        <v>8802.9969500000007</v>
      </c>
      <c r="AO75" s="87">
        <v>0</v>
      </c>
      <c r="AP75" s="87">
        <v>870</v>
      </c>
      <c r="AQ75" s="87">
        <v>550</v>
      </c>
      <c r="AR75" s="87">
        <v>7830</v>
      </c>
      <c r="AS75" s="87">
        <v>9250</v>
      </c>
      <c r="AT75" s="87">
        <v>0</v>
      </c>
      <c r="AU75" s="87">
        <v>1305</v>
      </c>
      <c r="AV75" s="87">
        <v>825</v>
      </c>
      <c r="AW75" s="87">
        <v>11745</v>
      </c>
      <c r="AX75" s="87">
        <v>13875</v>
      </c>
      <c r="AY75" s="87">
        <v>5296.1</v>
      </c>
      <c r="AZ75" s="87">
        <v>2175</v>
      </c>
      <c r="BA75" s="87">
        <v>1375</v>
      </c>
      <c r="BB75" s="87">
        <v>19575</v>
      </c>
      <c r="BC75" s="87">
        <v>23125</v>
      </c>
      <c r="BD75" s="87">
        <v>0</v>
      </c>
      <c r="BE75" s="87">
        <v>4350</v>
      </c>
      <c r="BF75" s="87">
        <v>2750</v>
      </c>
      <c r="BG75" s="87">
        <v>39150</v>
      </c>
      <c r="BH75" s="87">
        <v>46250</v>
      </c>
      <c r="BI75" s="87">
        <v>87550.1</v>
      </c>
      <c r="BJ75" s="87">
        <v>0</v>
      </c>
      <c r="BK75" s="87">
        <v>0</v>
      </c>
      <c r="BL75" s="87">
        <v>0</v>
      </c>
      <c r="BM75" s="87">
        <v>0</v>
      </c>
      <c r="BN75" s="87">
        <v>0</v>
      </c>
      <c r="BO75" s="87">
        <v>0</v>
      </c>
      <c r="BP75" s="87">
        <v>0</v>
      </c>
      <c r="BQ75" s="87">
        <v>0</v>
      </c>
      <c r="BR75" s="87">
        <v>0</v>
      </c>
      <c r="BS75" s="87">
        <v>0</v>
      </c>
      <c r="BT75" s="87">
        <v>0</v>
      </c>
      <c r="BU75" s="87">
        <v>0</v>
      </c>
      <c r="BV75" s="87">
        <v>0</v>
      </c>
      <c r="BW75" s="87">
        <v>0</v>
      </c>
      <c r="BX75" s="87">
        <v>0</v>
      </c>
      <c r="BY75" s="87">
        <v>0</v>
      </c>
      <c r="BZ75" s="87">
        <v>0</v>
      </c>
      <c r="CA75" s="87">
        <v>0</v>
      </c>
      <c r="CB75" s="87">
        <v>0</v>
      </c>
      <c r="CC75" s="87">
        <v>0</v>
      </c>
      <c r="CD75" s="87">
        <v>0</v>
      </c>
      <c r="CE75" s="87">
        <v>0</v>
      </c>
      <c r="CF75" s="87">
        <v>0</v>
      </c>
      <c r="CG75" s="87" t="s">
        <v>1788</v>
      </c>
      <c r="CH75" s="85" t="s">
        <v>1655</v>
      </c>
      <c r="CI75" s="296" t="s">
        <v>722</v>
      </c>
      <c r="CJ75" s="293" t="s">
        <v>1830</v>
      </c>
      <c r="CK75" s="294">
        <v>43773</v>
      </c>
      <c r="CL75" s="295">
        <v>44044</v>
      </c>
      <c r="CM75" s="86"/>
    </row>
    <row r="76" spans="1:91" ht="90">
      <c r="A76" s="579"/>
      <c r="B76" s="36" t="s">
        <v>475</v>
      </c>
      <c r="C76" s="90" t="s">
        <v>715</v>
      </c>
      <c r="D76" s="27" t="s">
        <v>81</v>
      </c>
      <c r="E76" s="27" t="s">
        <v>1063</v>
      </c>
      <c r="F76" s="10">
        <v>70891095</v>
      </c>
      <c r="G76" s="10" t="s">
        <v>415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7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6">
        <v>0</v>
      </c>
      <c r="BA76" s="116">
        <v>0</v>
      </c>
      <c r="BB76" s="116">
        <v>0</v>
      </c>
      <c r="BC76" s="116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1788</v>
      </c>
      <c r="CH76" s="27" t="s">
        <v>1767</v>
      </c>
      <c r="CI76" s="285" t="s">
        <v>476</v>
      </c>
      <c r="CJ76" s="297" t="s">
        <v>1831</v>
      </c>
      <c r="CK76" s="288" t="s">
        <v>1519</v>
      </c>
      <c r="CL76" s="288" t="s">
        <v>1515</v>
      </c>
      <c r="CM76" s="10" t="s">
        <v>1790</v>
      </c>
    </row>
    <row r="77" spans="1:91" ht="72">
      <c r="A77" s="579"/>
      <c r="B77" s="83" t="s">
        <v>818</v>
      </c>
      <c r="C77" s="84" t="s">
        <v>720</v>
      </c>
      <c r="D77" s="85" t="s">
        <v>81</v>
      </c>
      <c r="E77" s="85" t="s">
        <v>1063</v>
      </c>
      <c r="F77" s="86">
        <v>70891095</v>
      </c>
      <c r="G77" s="86" t="s">
        <v>420</v>
      </c>
      <c r="H77" s="85" t="s">
        <v>323</v>
      </c>
      <c r="I77" s="188">
        <v>179664.32800000001</v>
      </c>
      <c r="J77" s="87">
        <v>141510.12</v>
      </c>
      <c r="K77" s="87">
        <v>38154.208000000013</v>
      </c>
      <c r="L77" s="88">
        <v>0</v>
      </c>
      <c r="M77" s="88">
        <v>127359.10799999999</v>
      </c>
      <c r="N77" s="88">
        <v>144613.48276800002</v>
      </c>
      <c r="O77" s="88">
        <v>0</v>
      </c>
      <c r="P77" s="87">
        <v>60789.155730000006</v>
      </c>
      <c r="Q77" s="87">
        <v>34789.654519999996</v>
      </c>
      <c r="R77" s="87">
        <v>4163.0342300000002</v>
      </c>
      <c r="S77" s="87">
        <v>3311.1126400000003</v>
      </c>
      <c r="T77" s="87">
        <v>37467.308100000002</v>
      </c>
      <c r="U77" s="87">
        <v>44941.454970000006</v>
      </c>
      <c r="V77" s="87">
        <v>0</v>
      </c>
      <c r="W77" s="87">
        <v>10800</v>
      </c>
      <c r="X77" s="87">
        <v>7000</v>
      </c>
      <c r="Y77" s="87">
        <v>97200</v>
      </c>
      <c r="Z77" s="87">
        <v>115000</v>
      </c>
      <c r="AA77" s="87">
        <v>132914.85451999999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5322.5622100000001</v>
      </c>
      <c r="AH77" s="87">
        <v>12280.171510000002</v>
      </c>
      <c r="AI77" s="87">
        <v>47903.0599</v>
      </c>
      <c r="AJ77" s="87">
        <v>65505.793620000004</v>
      </c>
      <c r="AK77" s="87">
        <v>3714.1445100000001</v>
      </c>
      <c r="AL77" s="87">
        <v>5899.0685600000006</v>
      </c>
      <c r="AM77" s="87">
        <v>33427.300559999996</v>
      </c>
      <c r="AN77" s="87">
        <v>43040.513630000001</v>
      </c>
      <c r="AO77" s="87">
        <v>34789.654519999996</v>
      </c>
      <c r="AP77" s="87">
        <v>1080</v>
      </c>
      <c r="AQ77" s="87">
        <v>700</v>
      </c>
      <c r="AR77" s="87">
        <v>9720</v>
      </c>
      <c r="AS77" s="87">
        <v>11500</v>
      </c>
      <c r="AT77" s="87">
        <v>35281.78</v>
      </c>
      <c r="AU77" s="87">
        <v>1620</v>
      </c>
      <c r="AV77" s="87">
        <v>1050</v>
      </c>
      <c r="AW77" s="87">
        <v>14580</v>
      </c>
      <c r="AX77" s="87">
        <v>17250</v>
      </c>
      <c r="AY77" s="87">
        <v>0</v>
      </c>
      <c r="AZ77" s="87">
        <v>2700</v>
      </c>
      <c r="BA77" s="87">
        <v>1750</v>
      </c>
      <c r="BB77" s="87">
        <v>24300</v>
      </c>
      <c r="BC77" s="87">
        <v>28750</v>
      </c>
      <c r="BD77" s="87">
        <v>36048</v>
      </c>
      <c r="BE77" s="87">
        <v>5400</v>
      </c>
      <c r="BF77" s="87">
        <v>3500</v>
      </c>
      <c r="BG77" s="87">
        <v>48600</v>
      </c>
      <c r="BH77" s="87">
        <v>57500</v>
      </c>
      <c r="BI77" s="87">
        <v>62077.2</v>
      </c>
      <c r="BJ77" s="87">
        <v>0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7">
        <v>0</v>
      </c>
      <c r="BQ77" s="87">
        <v>0</v>
      </c>
      <c r="BR77" s="87">
        <v>0</v>
      </c>
      <c r="BS77" s="87">
        <v>0</v>
      </c>
      <c r="BT77" s="87">
        <v>0</v>
      </c>
      <c r="BU77" s="87">
        <v>0</v>
      </c>
      <c r="BV77" s="87">
        <v>0</v>
      </c>
      <c r="BW77" s="87">
        <v>0</v>
      </c>
      <c r="BX77" s="87">
        <v>0</v>
      </c>
      <c r="BY77" s="87">
        <v>0</v>
      </c>
      <c r="BZ77" s="87">
        <v>0</v>
      </c>
      <c r="CA77" s="87">
        <v>0</v>
      </c>
      <c r="CB77" s="87">
        <v>0</v>
      </c>
      <c r="CC77" s="87">
        <v>0</v>
      </c>
      <c r="CD77" s="87">
        <v>0</v>
      </c>
      <c r="CE77" s="87">
        <v>0</v>
      </c>
      <c r="CF77" s="87">
        <v>0</v>
      </c>
      <c r="CG77" s="87" t="s">
        <v>1788</v>
      </c>
      <c r="CH77" s="85" t="s">
        <v>1655</v>
      </c>
      <c r="CI77" s="296" t="s">
        <v>480</v>
      </c>
      <c r="CJ77" s="293" t="s">
        <v>79</v>
      </c>
      <c r="CK77" s="294">
        <v>43696</v>
      </c>
      <c r="CL77" s="295" t="s">
        <v>1832</v>
      </c>
      <c r="CM77" s="86" t="s">
        <v>1790</v>
      </c>
    </row>
    <row r="78" spans="1:91" ht="54">
      <c r="A78" s="579"/>
      <c r="B78" s="83" t="s">
        <v>839</v>
      </c>
      <c r="C78" s="84">
        <v>9538</v>
      </c>
      <c r="D78" s="85" t="s">
        <v>81</v>
      </c>
      <c r="E78" s="85" t="s">
        <v>1063</v>
      </c>
      <c r="F78" s="86">
        <v>70891095</v>
      </c>
      <c r="G78" s="86" t="s">
        <v>840</v>
      </c>
      <c r="H78" s="86" t="s">
        <v>323</v>
      </c>
      <c r="I78" s="87">
        <v>20287.91678</v>
      </c>
      <c r="J78" s="87">
        <v>10831.796779999999</v>
      </c>
      <c r="K78" s="87">
        <v>9456.1200000000008</v>
      </c>
      <c r="L78" s="87">
        <v>0</v>
      </c>
      <c r="M78" s="88">
        <v>9748.6171019999983</v>
      </c>
      <c r="N78" s="87">
        <v>9748.6171019999983</v>
      </c>
      <c r="O78" s="88">
        <v>0</v>
      </c>
      <c r="P78" s="87">
        <v>5752.2991300000003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1083.1796780000002</v>
      </c>
      <c r="X78" s="87">
        <v>9456.1200000000008</v>
      </c>
      <c r="Y78" s="87">
        <v>9748.6171020000002</v>
      </c>
      <c r="Z78" s="87">
        <v>20287.91678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9748.59</v>
      </c>
      <c r="AG78" s="87">
        <v>596.14724000000001</v>
      </c>
      <c r="AH78" s="87">
        <v>2644.7695199999998</v>
      </c>
      <c r="AI78" s="87">
        <v>5365.3251100000007</v>
      </c>
      <c r="AJ78" s="87">
        <v>8606.2418700000017</v>
      </c>
      <c r="AK78" s="87">
        <v>318.79947000000004</v>
      </c>
      <c r="AL78" s="87">
        <v>2644.7695199999998</v>
      </c>
      <c r="AM78" s="87">
        <v>2869.1951400000003</v>
      </c>
      <c r="AN78" s="87">
        <v>5832.7641299999996</v>
      </c>
      <c r="AO78" s="87">
        <v>0</v>
      </c>
      <c r="AP78" s="87">
        <v>108.31796780000002</v>
      </c>
      <c r="AQ78" s="87">
        <v>945.61200000000008</v>
      </c>
      <c r="AR78" s="87">
        <v>974.86171020000006</v>
      </c>
      <c r="AS78" s="87">
        <v>2028.7916780000003</v>
      </c>
      <c r="AT78" s="87">
        <v>0</v>
      </c>
      <c r="AU78" s="87">
        <v>162.47695170000003</v>
      </c>
      <c r="AV78" s="87">
        <v>1418.4180000000001</v>
      </c>
      <c r="AW78" s="87">
        <v>1462.2925653</v>
      </c>
      <c r="AX78" s="87">
        <v>3043.1875170000003</v>
      </c>
      <c r="AY78" s="87">
        <v>0</v>
      </c>
      <c r="AZ78" s="87">
        <v>270.79491950000005</v>
      </c>
      <c r="BA78" s="87">
        <v>2364.0300000000002</v>
      </c>
      <c r="BB78" s="87">
        <v>2437.1542755</v>
      </c>
      <c r="BC78" s="87">
        <v>5071.9791949999999</v>
      </c>
      <c r="BD78" s="87">
        <v>0</v>
      </c>
      <c r="BE78" s="87">
        <v>541.5898390000001</v>
      </c>
      <c r="BF78" s="87">
        <v>4728.0600000000004</v>
      </c>
      <c r="BG78" s="87">
        <v>4874.3085510000001</v>
      </c>
      <c r="BH78" s="87">
        <v>10143.95839</v>
      </c>
      <c r="BI78" s="87">
        <v>0</v>
      </c>
      <c r="BJ78" s="87">
        <v>0</v>
      </c>
      <c r="BK78" s="87">
        <v>0</v>
      </c>
      <c r="BL78" s="87">
        <v>0</v>
      </c>
      <c r="BM78" s="87">
        <v>0</v>
      </c>
      <c r="BN78" s="87">
        <v>9748.59</v>
      </c>
      <c r="BO78" s="87">
        <v>0</v>
      </c>
      <c r="BP78" s="87">
        <v>0</v>
      </c>
      <c r="BQ78" s="87">
        <v>0</v>
      </c>
      <c r="BR78" s="87">
        <v>0</v>
      </c>
      <c r="BS78" s="87">
        <v>0</v>
      </c>
      <c r="BT78" s="87">
        <v>0</v>
      </c>
      <c r="BU78" s="87">
        <v>0</v>
      </c>
      <c r="BV78" s="87">
        <v>0</v>
      </c>
      <c r="BW78" s="87">
        <v>0</v>
      </c>
      <c r="BX78" s="87">
        <v>0</v>
      </c>
      <c r="BY78" s="87">
        <v>0</v>
      </c>
      <c r="BZ78" s="87">
        <v>0</v>
      </c>
      <c r="CA78" s="87">
        <v>0</v>
      </c>
      <c r="CB78" s="87">
        <v>0</v>
      </c>
      <c r="CC78" s="87">
        <v>0</v>
      </c>
      <c r="CD78" s="87">
        <v>0</v>
      </c>
      <c r="CE78" s="87">
        <v>0</v>
      </c>
      <c r="CF78" s="87">
        <v>0</v>
      </c>
      <c r="CG78" s="87" t="s">
        <v>1788</v>
      </c>
      <c r="CH78" s="85" t="s">
        <v>1655</v>
      </c>
      <c r="CI78" s="293" t="s">
        <v>565</v>
      </c>
      <c r="CJ78" s="293" t="s">
        <v>79</v>
      </c>
      <c r="CK78" s="294">
        <v>43915</v>
      </c>
      <c r="CL78" s="294">
        <v>44099</v>
      </c>
      <c r="CM78" s="86" t="s">
        <v>1833</v>
      </c>
    </row>
    <row r="79" spans="1:91" ht="54">
      <c r="A79" s="579"/>
      <c r="B79" s="134" t="s">
        <v>748</v>
      </c>
      <c r="C79" s="91">
        <v>10577</v>
      </c>
      <c r="D79" s="85" t="s">
        <v>81</v>
      </c>
      <c r="E79" s="85" t="s">
        <v>1063</v>
      </c>
      <c r="F79" s="86">
        <v>70891095</v>
      </c>
      <c r="G79" s="86" t="s">
        <v>255</v>
      </c>
      <c r="H79" s="85" t="s">
        <v>323</v>
      </c>
      <c r="I79" s="269">
        <v>63753.817999999999</v>
      </c>
      <c r="J79" s="269">
        <v>62694.771999999997</v>
      </c>
      <c r="K79" s="87">
        <v>1059.0460000000021</v>
      </c>
      <c r="L79" s="88">
        <v>0</v>
      </c>
      <c r="M79" s="88">
        <v>56425.294799999996</v>
      </c>
      <c r="N79" s="87">
        <v>56425.294799999996</v>
      </c>
      <c r="O79" s="87">
        <v>0</v>
      </c>
      <c r="P79" s="87">
        <v>15438.509140000002</v>
      </c>
      <c r="Q79" s="87">
        <v>0</v>
      </c>
      <c r="R79" s="87">
        <v>1340.4566599999998</v>
      </c>
      <c r="S79" s="87">
        <v>0</v>
      </c>
      <c r="T79" s="87">
        <v>12064.109849999999</v>
      </c>
      <c r="U79" s="87">
        <v>13404.566509999999</v>
      </c>
      <c r="V79" s="87">
        <v>0</v>
      </c>
      <c r="W79" s="87">
        <v>4100</v>
      </c>
      <c r="X79" s="87">
        <v>1653</v>
      </c>
      <c r="Y79" s="87">
        <v>36900</v>
      </c>
      <c r="Z79" s="87">
        <v>42653</v>
      </c>
      <c r="AA79" s="87">
        <v>38488</v>
      </c>
      <c r="AB79" s="87">
        <v>300</v>
      </c>
      <c r="AC79" s="87">
        <v>0</v>
      </c>
      <c r="AD79" s="87">
        <v>2700</v>
      </c>
      <c r="AE79" s="87">
        <v>3000</v>
      </c>
      <c r="AF79" s="87">
        <v>20000</v>
      </c>
      <c r="AG79" s="87">
        <v>465.74333000000001</v>
      </c>
      <c r="AH79" s="87">
        <v>58.034019999999998</v>
      </c>
      <c r="AI79" s="87">
        <v>4191.6899999999996</v>
      </c>
      <c r="AJ79" s="87">
        <v>4715.4673499999999</v>
      </c>
      <c r="AK79" s="87">
        <v>465.74333000000001</v>
      </c>
      <c r="AL79" s="87">
        <v>58.034019999999998</v>
      </c>
      <c r="AM79" s="87">
        <v>4191.6899999999996</v>
      </c>
      <c r="AN79" s="87">
        <v>4715.4673499999999</v>
      </c>
      <c r="AO79" s="87">
        <v>0</v>
      </c>
      <c r="AP79" s="87">
        <v>410</v>
      </c>
      <c r="AQ79" s="87">
        <v>165.3</v>
      </c>
      <c r="AR79" s="87">
        <v>3690</v>
      </c>
      <c r="AS79" s="87">
        <v>4265.3</v>
      </c>
      <c r="AT79" s="87">
        <v>0</v>
      </c>
      <c r="AU79" s="87">
        <v>615</v>
      </c>
      <c r="AV79" s="87">
        <v>247.95</v>
      </c>
      <c r="AW79" s="87">
        <v>5535</v>
      </c>
      <c r="AX79" s="87">
        <v>6397.95</v>
      </c>
      <c r="AY79" s="87">
        <v>0</v>
      </c>
      <c r="AZ79" s="87">
        <v>1025</v>
      </c>
      <c r="BA79" s="87">
        <v>413.25</v>
      </c>
      <c r="BB79" s="87">
        <v>9225</v>
      </c>
      <c r="BC79" s="87">
        <v>10663.25</v>
      </c>
      <c r="BD79" s="87">
        <v>13488</v>
      </c>
      <c r="BE79" s="87">
        <v>2050</v>
      </c>
      <c r="BF79" s="87">
        <v>826.5</v>
      </c>
      <c r="BG79" s="87">
        <v>18450</v>
      </c>
      <c r="BH79" s="87">
        <v>21326.5</v>
      </c>
      <c r="BI79" s="87">
        <v>25000</v>
      </c>
      <c r="BJ79" s="87">
        <v>0</v>
      </c>
      <c r="BK79" s="87">
        <v>0</v>
      </c>
      <c r="BL79" s="87">
        <v>270</v>
      </c>
      <c r="BM79" s="87">
        <v>270</v>
      </c>
      <c r="BN79" s="87">
        <v>0</v>
      </c>
      <c r="BO79" s="87">
        <v>45</v>
      </c>
      <c r="BP79" s="87">
        <v>0</v>
      </c>
      <c r="BQ79" s="87">
        <v>405</v>
      </c>
      <c r="BR79" s="87">
        <v>450</v>
      </c>
      <c r="BS79" s="87">
        <v>0</v>
      </c>
      <c r="BT79" s="87">
        <v>75</v>
      </c>
      <c r="BU79" s="87">
        <v>0</v>
      </c>
      <c r="BV79" s="87">
        <v>675</v>
      </c>
      <c r="BW79" s="87">
        <v>750</v>
      </c>
      <c r="BX79" s="87">
        <v>0</v>
      </c>
      <c r="BY79" s="87">
        <v>150</v>
      </c>
      <c r="BZ79" s="87">
        <v>0</v>
      </c>
      <c r="CA79" s="87">
        <v>1350</v>
      </c>
      <c r="CB79" s="87">
        <v>1500</v>
      </c>
      <c r="CC79" s="87">
        <v>20000</v>
      </c>
      <c r="CD79" s="87">
        <v>0</v>
      </c>
      <c r="CE79" s="87">
        <v>0</v>
      </c>
      <c r="CF79" s="87">
        <v>0</v>
      </c>
      <c r="CG79" s="87" t="s">
        <v>1788</v>
      </c>
      <c r="CH79" s="175" t="s">
        <v>1655</v>
      </c>
      <c r="CI79" s="301" t="s">
        <v>256</v>
      </c>
      <c r="CJ79" s="293" t="s">
        <v>79</v>
      </c>
      <c r="CK79" s="294">
        <v>43710</v>
      </c>
      <c r="CL79" s="295">
        <v>44378</v>
      </c>
      <c r="CM79" s="86"/>
    </row>
    <row r="80" spans="1:91" s="47" customFormat="1" ht="54">
      <c r="A80" s="579"/>
      <c r="B80" s="83" t="s">
        <v>827</v>
      </c>
      <c r="C80" s="84" t="s">
        <v>727</v>
      </c>
      <c r="D80" s="85" t="s">
        <v>81</v>
      </c>
      <c r="E80" s="85" t="s">
        <v>1063</v>
      </c>
      <c r="F80" s="86">
        <v>70891095</v>
      </c>
      <c r="G80" s="86" t="s">
        <v>443</v>
      </c>
      <c r="H80" s="85" t="s">
        <v>323</v>
      </c>
      <c r="I80" s="87">
        <v>137707.5</v>
      </c>
      <c r="J80" s="87">
        <v>37862.68</v>
      </c>
      <c r="K80" s="87">
        <v>99844.82</v>
      </c>
      <c r="L80" s="88">
        <v>0</v>
      </c>
      <c r="M80" s="88">
        <v>34076.412000000004</v>
      </c>
      <c r="N80" s="88">
        <v>34076.412000000004</v>
      </c>
      <c r="O80" s="88">
        <v>0</v>
      </c>
      <c r="P80" s="87">
        <v>20619.36232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4000</v>
      </c>
      <c r="X80" s="87">
        <v>50000</v>
      </c>
      <c r="Y80" s="87">
        <v>36000</v>
      </c>
      <c r="Z80" s="87">
        <v>90000</v>
      </c>
      <c r="AA80" s="87">
        <v>34075.800000000003</v>
      </c>
      <c r="AB80" s="87">
        <v>0</v>
      </c>
      <c r="AC80" s="87">
        <v>0</v>
      </c>
      <c r="AD80" s="87">
        <v>0</v>
      </c>
      <c r="AE80" s="87">
        <v>0</v>
      </c>
      <c r="AF80" s="87">
        <v>25525.8</v>
      </c>
      <c r="AG80" s="87">
        <v>1857.5541599999999</v>
      </c>
      <c r="AH80" s="87">
        <v>22547.28584</v>
      </c>
      <c r="AI80" s="87">
        <v>16717.987430000001</v>
      </c>
      <c r="AJ80" s="87">
        <v>41122.827430000005</v>
      </c>
      <c r="AK80" s="87">
        <v>1730.3291600000002</v>
      </c>
      <c r="AL80" s="87">
        <v>22547.28584</v>
      </c>
      <c r="AM80" s="87">
        <v>15572.96243</v>
      </c>
      <c r="AN80" s="87">
        <v>39850.577430000005</v>
      </c>
      <c r="AO80" s="87">
        <v>0</v>
      </c>
      <c r="AP80" s="87">
        <v>400</v>
      </c>
      <c r="AQ80" s="87">
        <v>5000</v>
      </c>
      <c r="AR80" s="87">
        <v>3600</v>
      </c>
      <c r="AS80" s="87">
        <v>9000</v>
      </c>
      <c r="AT80" s="87">
        <v>0</v>
      </c>
      <c r="AU80" s="87">
        <v>600</v>
      </c>
      <c r="AV80" s="87">
        <v>7500</v>
      </c>
      <c r="AW80" s="87">
        <v>5400</v>
      </c>
      <c r="AX80" s="87">
        <v>13500</v>
      </c>
      <c r="AY80" s="87">
        <v>0</v>
      </c>
      <c r="AZ80" s="87">
        <v>1000</v>
      </c>
      <c r="BA80" s="87">
        <v>12500</v>
      </c>
      <c r="BB80" s="87">
        <v>9000</v>
      </c>
      <c r="BC80" s="87">
        <v>22500</v>
      </c>
      <c r="BD80" s="87">
        <v>8550</v>
      </c>
      <c r="BE80" s="87">
        <v>2000</v>
      </c>
      <c r="BF80" s="87">
        <v>25000</v>
      </c>
      <c r="BG80" s="87">
        <v>18000</v>
      </c>
      <c r="BH80" s="87">
        <v>45000</v>
      </c>
      <c r="BI80" s="87">
        <v>25525.8</v>
      </c>
      <c r="BJ80" s="87">
        <v>0</v>
      </c>
      <c r="BK80" s="87">
        <v>0</v>
      </c>
      <c r="BL80" s="87">
        <v>0</v>
      </c>
      <c r="BM80" s="87">
        <v>0</v>
      </c>
      <c r="BN80" s="87">
        <v>0</v>
      </c>
      <c r="BO80" s="87">
        <v>0</v>
      </c>
      <c r="BP80" s="87">
        <v>0</v>
      </c>
      <c r="BQ80" s="87">
        <v>0</v>
      </c>
      <c r="BR80" s="87">
        <v>0</v>
      </c>
      <c r="BS80" s="87">
        <v>25525.8</v>
      </c>
      <c r="BT80" s="87">
        <v>0</v>
      </c>
      <c r="BU80" s="87">
        <v>0</v>
      </c>
      <c r="BV80" s="87">
        <v>0</v>
      </c>
      <c r="BW80" s="87">
        <v>0</v>
      </c>
      <c r="BX80" s="87">
        <v>0</v>
      </c>
      <c r="BY80" s="87">
        <v>0</v>
      </c>
      <c r="BZ80" s="87">
        <v>0</v>
      </c>
      <c r="CA80" s="87">
        <v>0</v>
      </c>
      <c r="CB80" s="87">
        <v>0</v>
      </c>
      <c r="CC80" s="87">
        <v>0</v>
      </c>
      <c r="CD80" s="87">
        <v>0</v>
      </c>
      <c r="CE80" s="87">
        <v>0</v>
      </c>
      <c r="CF80" s="87">
        <v>0</v>
      </c>
      <c r="CG80" s="87" t="s">
        <v>1788</v>
      </c>
      <c r="CH80" s="85" t="s">
        <v>1655</v>
      </c>
      <c r="CI80" s="296" t="s">
        <v>444</v>
      </c>
      <c r="CJ80" s="293" t="s">
        <v>79</v>
      </c>
      <c r="CK80" s="295">
        <v>43899</v>
      </c>
      <c r="CL80" s="295">
        <v>44119</v>
      </c>
      <c r="CM80" s="86"/>
    </row>
    <row r="81" spans="1:91" s="47" customFormat="1" ht="90">
      <c r="A81" s="579"/>
      <c r="B81" s="83" t="s">
        <v>327</v>
      </c>
      <c r="C81" s="84">
        <v>10631</v>
      </c>
      <c r="D81" s="85" t="s">
        <v>81</v>
      </c>
      <c r="E81" s="85" t="s">
        <v>1063</v>
      </c>
      <c r="F81" s="86">
        <v>70891095</v>
      </c>
      <c r="G81" s="86" t="s">
        <v>410</v>
      </c>
      <c r="H81" s="85" t="s">
        <v>1444</v>
      </c>
      <c r="I81" s="188">
        <v>140298.55275450004</v>
      </c>
      <c r="J81" s="87">
        <v>90034.422999999995</v>
      </c>
      <c r="K81" s="87">
        <v>50264.129754500042</v>
      </c>
      <c r="L81" s="88">
        <v>0</v>
      </c>
      <c r="M81" s="88">
        <v>60000</v>
      </c>
      <c r="N81" s="88">
        <v>0</v>
      </c>
      <c r="O81" s="88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26000</v>
      </c>
      <c r="X81" s="87">
        <v>35000</v>
      </c>
      <c r="Y81" s="87">
        <v>39000</v>
      </c>
      <c r="Z81" s="87">
        <v>100000</v>
      </c>
      <c r="AA81" s="87">
        <v>0</v>
      </c>
      <c r="AB81" s="87">
        <v>10000</v>
      </c>
      <c r="AC81" s="87">
        <v>15000</v>
      </c>
      <c r="AD81" s="87">
        <v>10000</v>
      </c>
      <c r="AE81" s="87">
        <v>35000</v>
      </c>
      <c r="AF81" s="87">
        <v>81071.100000000006</v>
      </c>
      <c r="AG81" s="87">
        <v>50</v>
      </c>
      <c r="AH81" s="87">
        <v>0</v>
      </c>
      <c r="AI81" s="87">
        <v>450</v>
      </c>
      <c r="AJ81" s="87">
        <v>500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2600</v>
      </c>
      <c r="AQ81" s="87">
        <v>3500</v>
      </c>
      <c r="AR81" s="87">
        <v>3900</v>
      </c>
      <c r="AS81" s="87">
        <v>10000</v>
      </c>
      <c r="AT81" s="87">
        <v>0</v>
      </c>
      <c r="AU81" s="87">
        <v>3900</v>
      </c>
      <c r="AV81" s="87">
        <v>5250</v>
      </c>
      <c r="AW81" s="87">
        <v>5850</v>
      </c>
      <c r="AX81" s="87">
        <v>15000</v>
      </c>
      <c r="AY81" s="87">
        <v>0</v>
      </c>
      <c r="AZ81" s="87">
        <v>6500</v>
      </c>
      <c r="BA81" s="87">
        <v>8750</v>
      </c>
      <c r="BB81" s="87">
        <v>9750</v>
      </c>
      <c r="BC81" s="87">
        <v>25000</v>
      </c>
      <c r="BD81" s="87">
        <v>0</v>
      </c>
      <c r="BE81" s="87">
        <v>13000</v>
      </c>
      <c r="BF81" s="87">
        <v>17500</v>
      </c>
      <c r="BG81" s="87">
        <v>19500</v>
      </c>
      <c r="BH81" s="87">
        <v>50000</v>
      </c>
      <c r="BI81" s="87">
        <v>0</v>
      </c>
      <c r="BJ81" s="87">
        <v>0</v>
      </c>
      <c r="BK81" s="87">
        <v>1500</v>
      </c>
      <c r="BL81" s="87">
        <v>1000</v>
      </c>
      <c r="BM81" s="87">
        <v>2500</v>
      </c>
      <c r="BN81" s="87">
        <v>0</v>
      </c>
      <c r="BO81" s="87">
        <v>1500</v>
      </c>
      <c r="BP81" s="87">
        <v>2250</v>
      </c>
      <c r="BQ81" s="87">
        <v>1500</v>
      </c>
      <c r="BR81" s="87">
        <v>5250</v>
      </c>
      <c r="BS81" s="87">
        <v>0</v>
      </c>
      <c r="BT81" s="87">
        <v>2500</v>
      </c>
      <c r="BU81" s="87">
        <v>3750</v>
      </c>
      <c r="BV81" s="87">
        <v>2500</v>
      </c>
      <c r="BW81" s="87">
        <v>8750</v>
      </c>
      <c r="BX81" s="87">
        <v>81071.100000000006</v>
      </c>
      <c r="BY81" s="87">
        <v>5000</v>
      </c>
      <c r="BZ81" s="87">
        <v>7500</v>
      </c>
      <c r="CA81" s="87">
        <v>5000</v>
      </c>
      <c r="CB81" s="87">
        <v>17500</v>
      </c>
      <c r="CC81" s="87">
        <v>0</v>
      </c>
      <c r="CD81" s="87">
        <v>0</v>
      </c>
      <c r="CE81" s="87">
        <v>0</v>
      </c>
      <c r="CF81" s="87">
        <v>0</v>
      </c>
      <c r="CG81" s="87" t="s">
        <v>1788</v>
      </c>
      <c r="CH81" s="85" t="s">
        <v>1655</v>
      </c>
      <c r="CI81" s="296" t="s">
        <v>470</v>
      </c>
      <c r="CJ81" s="293" t="s">
        <v>1834</v>
      </c>
      <c r="CK81" s="295">
        <v>43997</v>
      </c>
      <c r="CL81" s="295">
        <v>44301</v>
      </c>
      <c r="CM81" s="86" t="s">
        <v>1790</v>
      </c>
    </row>
    <row r="82" spans="1:91" s="47" customFormat="1" ht="62.25" customHeight="1">
      <c r="A82" s="579"/>
      <c r="B82" s="83" t="s">
        <v>1275</v>
      </c>
      <c r="C82" s="84">
        <v>12845</v>
      </c>
      <c r="D82" s="85" t="s">
        <v>194</v>
      </c>
      <c r="E82" s="85" t="s">
        <v>1063</v>
      </c>
      <c r="F82" s="86" t="s">
        <v>1298</v>
      </c>
      <c r="G82" s="86" t="s">
        <v>1445</v>
      </c>
      <c r="H82" s="85" t="s">
        <v>1444</v>
      </c>
      <c r="I82" s="87">
        <v>190556.05273</v>
      </c>
      <c r="J82" s="87">
        <v>100000</v>
      </c>
      <c r="K82" s="87">
        <v>90556.052729999996</v>
      </c>
      <c r="L82" s="88">
        <v>0</v>
      </c>
      <c r="M82" s="88">
        <v>60000</v>
      </c>
      <c r="N82" s="88">
        <v>60000</v>
      </c>
      <c r="O82" s="271">
        <v>45291</v>
      </c>
      <c r="P82" s="87">
        <v>14668.39559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22000</v>
      </c>
      <c r="X82" s="87">
        <v>45000</v>
      </c>
      <c r="Y82" s="87">
        <v>23000</v>
      </c>
      <c r="Z82" s="87">
        <v>90000</v>
      </c>
      <c r="AA82" s="87">
        <v>53201</v>
      </c>
      <c r="AB82" s="87">
        <v>22000</v>
      </c>
      <c r="AC82" s="87">
        <v>45000</v>
      </c>
      <c r="AD82" s="87">
        <v>23000</v>
      </c>
      <c r="AE82" s="87">
        <v>90000</v>
      </c>
      <c r="AF82" s="87">
        <v>36799</v>
      </c>
      <c r="AG82" s="87">
        <v>5867.3582400000005</v>
      </c>
      <c r="AH82" s="87">
        <v>674.09100000000001</v>
      </c>
      <c r="AI82" s="87">
        <v>8801.0373500000005</v>
      </c>
      <c r="AJ82" s="87">
        <v>15342.48659</v>
      </c>
      <c r="AK82" s="87">
        <v>5867.3582400000005</v>
      </c>
      <c r="AL82" s="87">
        <v>0</v>
      </c>
      <c r="AM82" s="87">
        <v>8801.0373500000005</v>
      </c>
      <c r="AN82" s="87">
        <v>14668.39559</v>
      </c>
      <c r="AO82" s="87">
        <v>0</v>
      </c>
      <c r="AP82" s="87">
        <v>2200</v>
      </c>
      <c r="AQ82" s="87">
        <v>4500</v>
      </c>
      <c r="AR82" s="87">
        <v>2300</v>
      </c>
      <c r="AS82" s="87">
        <v>9000</v>
      </c>
      <c r="AT82" s="87">
        <v>0</v>
      </c>
      <c r="AU82" s="87">
        <v>3300</v>
      </c>
      <c r="AV82" s="87">
        <v>6750</v>
      </c>
      <c r="AW82" s="87">
        <v>3450</v>
      </c>
      <c r="AX82" s="87">
        <v>13500</v>
      </c>
      <c r="AY82" s="87">
        <v>0</v>
      </c>
      <c r="AZ82" s="87">
        <v>5500</v>
      </c>
      <c r="BA82" s="87">
        <v>11250</v>
      </c>
      <c r="BB82" s="87">
        <v>5750</v>
      </c>
      <c r="BC82" s="87">
        <v>22500</v>
      </c>
      <c r="BD82" s="87">
        <v>13201</v>
      </c>
      <c r="BE82" s="87">
        <v>11000</v>
      </c>
      <c r="BF82" s="87">
        <v>22500</v>
      </c>
      <c r="BG82" s="87">
        <v>11500</v>
      </c>
      <c r="BH82" s="87">
        <v>45000</v>
      </c>
      <c r="BI82" s="87">
        <v>40000</v>
      </c>
      <c r="BJ82" s="87">
        <v>0</v>
      </c>
      <c r="BK82" s="87">
        <v>4500</v>
      </c>
      <c r="BL82" s="87">
        <v>2300</v>
      </c>
      <c r="BM82" s="87">
        <v>6800</v>
      </c>
      <c r="BN82" s="87">
        <v>0</v>
      </c>
      <c r="BO82" s="87">
        <v>3300</v>
      </c>
      <c r="BP82" s="87">
        <v>6750</v>
      </c>
      <c r="BQ82" s="87">
        <v>3450</v>
      </c>
      <c r="BR82" s="87">
        <v>13500</v>
      </c>
      <c r="BS82" s="87">
        <v>0</v>
      </c>
      <c r="BT82" s="87">
        <v>5500</v>
      </c>
      <c r="BU82" s="87">
        <v>11250</v>
      </c>
      <c r="BV82" s="87">
        <v>5750</v>
      </c>
      <c r="BW82" s="87">
        <v>22500</v>
      </c>
      <c r="BX82" s="87">
        <v>0</v>
      </c>
      <c r="BY82" s="87">
        <v>11000</v>
      </c>
      <c r="BZ82" s="87">
        <v>22500</v>
      </c>
      <c r="CA82" s="87">
        <v>11500</v>
      </c>
      <c r="CB82" s="87">
        <v>45000</v>
      </c>
      <c r="CC82" s="87">
        <v>36799</v>
      </c>
      <c r="CD82" s="87">
        <v>0</v>
      </c>
      <c r="CE82" s="87">
        <v>0</v>
      </c>
      <c r="CF82" s="87">
        <v>0</v>
      </c>
      <c r="CG82" s="87" t="s">
        <v>1788</v>
      </c>
      <c r="CH82" s="85" t="s">
        <v>1655</v>
      </c>
      <c r="CI82" s="296" t="s">
        <v>1276</v>
      </c>
      <c r="CJ82" s="293" t="s">
        <v>79</v>
      </c>
      <c r="CK82" s="295">
        <v>43906</v>
      </c>
      <c r="CL82" s="295">
        <v>44363</v>
      </c>
      <c r="CM82" s="86"/>
    </row>
    <row r="83" spans="1:91" s="47" customFormat="1" ht="57" customHeight="1">
      <c r="A83" s="579"/>
      <c r="B83" s="28" t="s">
        <v>1277</v>
      </c>
      <c r="C83" s="89">
        <v>12842</v>
      </c>
      <c r="D83" s="23" t="s">
        <v>194</v>
      </c>
      <c r="E83" s="23" t="s">
        <v>1063</v>
      </c>
      <c r="F83" s="16" t="s">
        <v>1298</v>
      </c>
      <c r="G83" s="16" t="s">
        <v>1446</v>
      </c>
      <c r="H83" s="23" t="s">
        <v>1444</v>
      </c>
      <c r="I83" s="33">
        <v>182185.97500000001</v>
      </c>
      <c r="J83" s="33">
        <v>100000</v>
      </c>
      <c r="K83" s="33">
        <v>82185.975000000006</v>
      </c>
      <c r="L83" s="117">
        <v>0</v>
      </c>
      <c r="M83" s="117">
        <v>60000</v>
      </c>
      <c r="N83" s="117">
        <v>60000</v>
      </c>
      <c r="O83" s="197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1788</v>
      </c>
      <c r="CH83" s="23" t="s">
        <v>1767</v>
      </c>
      <c r="CI83" s="298" t="s">
        <v>1278</v>
      </c>
      <c r="CJ83" s="297" t="s">
        <v>79</v>
      </c>
      <c r="CK83" s="300">
        <v>44013</v>
      </c>
      <c r="CL83" s="300">
        <v>44166</v>
      </c>
      <c r="CM83" s="16"/>
    </row>
    <row r="84" spans="1:91" s="47" customFormat="1" ht="90">
      <c r="A84" s="579"/>
      <c r="B84" s="28" t="s">
        <v>1447</v>
      </c>
      <c r="C84" s="89">
        <v>11243</v>
      </c>
      <c r="D84" s="23" t="s">
        <v>81</v>
      </c>
      <c r="E84" s="23" t="s">
        <v>1063</v>
      </c>
      <c r="F84" s="16" t="s">
        <v>1298</v>
      </c>
      <c r="G84" s="16" t="s">
        <v>1520</v>
      </c>
      <c r="H84" s="23" t="s">
        <v>1521</v>
      </c>
      <c r="I84" s="132">
        <v>12799.497214350002</v>
      </c>
      <c r="J84" s="33">
        <v>11430.295770000001</v>
      </c>
      <c r="K84" s="33">
        <v>1369.2014443500011</v>
      </c>
      <c r="L84" s="117">
        <v>0</v>
      </c>
      <c r="M84" s="117">
        <v>10287.266193000001</v>
      </c>
      <c r="N84" s="117">
        <v>10287.266193000001</v>
      </c>
      <c r="O84" s="117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1788</v>
      </c>
      <c r="CH84" s="23" t="s">
        <v>1767</v>
      </c>
      <c r="CI84" s="298" t="s">
        <v>737</v>
      </c>
      <c r="CJ84" s="297" t="s">
        <v>1835</v>
      </c>
      <c r="CK84" s="299" t="s">
        <v>1300</v>
      </c>
      <c r="CL84" s="300" t="s">
        <v>1836</v>
      </c>
      <c r="CM84" s="16"/>
    </row>
    <row r="85" spans="1:91" s="47" customFormat="1" ht="90">
      <c r="A85" s="579"/>
      <c r="B85" s="36" t="s">
        <v>1291</v>
      </c>
      <c r="C85" s="90">
        <v>12828</v>
      </c>
      <c r="D85" s="27" t="s">
        <v>194</v>
      </c>
      <c r="E85" s="27" t="s">
        <v>1063</v>
      </c>
      <c r="F85" s="10" t="s">
        <v>1298</v>
      </c>
      <c r="G85" s="27" t="s">
        <v>1292</v>
      </c>
      <c r="H85" s="27" t="s">
        <v>1444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66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1788</v>
      </c>
      <c r="CH85" s="27" t="s">
        <v>1767</v>
      </c>
      <c r="CI85" s="285" t="s">
        <v>1278</v>
      </c>
      <c r="CJ85" s="286" t="s">
        <v>1837</v>
      </c>
      <c r="CK85" s="287">
        <v>44044</v>
      </c>
      <c r="CL85" s="288">
        <v>44501</v>
      </c>
      <c r="CM85" s="10"/>
    </row>
    <row r="86" spans="1:91" s="47" customFormat="1" ht="90">
      <c r="A86" s="579"/>
      <c r="B86" s="36" t="s">
        <v>1279</v>
      </c>
      <c r="C86" s="89">
        <v>12896</v>
      </c>
      <c r="D86" s="23" t="s">
        <v>194</v>
      </c>
      <c r="E86" s="23" t="s">
        <v>1063</v>
      </c>
      <c r="F86" s="16">
        <v>70891095</v>
      </c>
      <c r="G86" s="23" t="s">
        <v>1280</v>
      </c>
      <c r="H86" s="23" t="s">
        <v>1444</v>
      </c>
      <c r="I86" s="132">
        <v>32596.667250000002</v>
      </c>
      <c r="J86" s="33">
        <v>24093.564999999999</v>
      </c>
      <c r="K86" s="33">
        <v>8503.1022500000036</v>
      </c>
      <c r="L86" s="117">
        <v>0</v>
      </c>
      <c r="M86" s="117">
        <v>16078.30917</v>
      </c>
      <c r="N86" s="117">
        <v>16078.30917</v>
      </c>
      <c r="O86" s="266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1788</v>
      </c>
      <c r="CH86" s="27" t="s">
        <v>1767</v>
      </c>
      <c r="CI86" s="298" t="s">
        <v>1281</v>
      </c>
      <c r="CJ86" s="297" t="s">
        <v>1838</v>
      </c>
      <c r="CK86" s="287" t="s">
        <v>1300</v>
      </c>
      <c r="CL86" s="288" t="s">
        <v>1300</v>
      </c>
      <c r="CM86" s="10" t="s">
        <v>1790</v>
      </c>
    </row>
    <row r="87" spans="1:91" s="47" customFormat="1" ht="90">
      <c r="A87" s="579"/>
      <c r="B87" s="83" t="s">
        <v>1282</v>
      </c>
      <c r="C87" s="84">
        <v>12882</v>
      </c>
      <c r="D87" s="85" t="s">
        <v>194</v>
      </c>
      <c r="E87" s="85" t="s">
        <v>1063</v>
      </c>
      <c r="F87" s="86" t="s">
        <v>1298</v>
      </c>
      <c r="G87" s="85" t="s">
        <v>1283</v>
      </c>
      <c r="H87" s="85" t="s">
        <v>1444</v>
      </c>
      <c r="I87" s="188">
        <v>141102.82791150003</v>
      </c>
      <c r="J87" s="87">
        <v>96756.811010000005</v>
      </c>
      <c r="K87" s="87">
        <v>44346.016901500028</v>
      </c>
      <c r="L87" s="88">
        <v>0</v>
      </c>
      <c r="M87" s="88">
        <v>58054.086609999998</v>
      </c>
      <c r="N87" s="88">
        <v>58054.086609999998</v>
      </c>
      <c r="O87" s="271">
        <v>45291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22000</v>
      </c>
      <c r="X87" s="87">
        <v>30000</v>
      </c>
      <c r="Y87" s="87">
        <v>23000</v>
      </c>
      <c r="Z87" s="87">
        <v>75000</v>
      </c>
      <c r="AA87" s="87">
        <v>42080.4</v>
      </c>
      <c r="AB87" s="87">
        <v>14500</v>
      </c>
      <c r="AC87" s="87">
        <v>15000</v>
      </c>
      <c r="AD87" s="87">
        <v>14500</v>
      </c>
      <c r="AE87" s="87">
        <v>44000</v>
      </c>
      <c r="AF87" s="87">
        <v>45000</v>
      </c>
      <c r="AG87" s="87">
        <v>0</v>
      </c>
      <c r="AH87" s="87">
        <v>808.55</v>
      </c>
      <c r="AI87" s="87">
        <v>0</v>
      </c>
      <c r="AJ87" s="87">
        <v>808.55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2200</v>
      </c>
      <c r="AQ87" s="87">
        <v>3000</v>
      </c>
      <c r="AR87" s="87">
        <v>2300</v>
      </c>
      <c r="AS87" s="87">
        <v>7500</v>
      </c>
      <c r="AT87" s="87">
        <v>0</v>
      </c>
      <c r="AU87" s="87">
        <v>3300</v>
      </c>
      <c r="AV87" s="87">
        <v>4500</v>
      </c>
      <c r="AW87" s="87">
        <v>3450</v>
      </c>
      <c r="AX87" s="87">
        <v>11250</v>
      </c>
      <c r="AY87" s="87">
        <v>0</v>
      </c>
      <c r="AZ87" s="87">
        <v>5500</v>
      </c>
      <c r="BA87" s="87">
        <v>7500</v>
      </c>
      <c r="BB87" s="87">
        <v>5750</v>
      </c>
      <c r="BC87" s="87">
        <v>18750</v>
      </c>
      <c r="BD87" s="87">
        <v>0</v>
      </c>
      <c r="BE87" s="87">
        <v>11000</v>
      </c>
      <c r="BF87" s="87">
        <v>15000</v>
      </c>
      <c r="BG87" s="87">
        <v>11500</v>
      </c>
      <c r="BH87" s="87">
        <v>37500</v>
      </c>
      <c r="BI87" s="87">
        <v>42080.4</v>
      </c>
      <c r="BJ87" s="87">
        <v>0</v>
      </c>
      <c r="BK87" s="87">
        <v>1500</v>
      </c>
      <c r="BL87" s="87">
        <v>1450</v>
      </c>
      <c r="BM87" s="87">
        <v>2950</v>
      </c>
      <c r="BN87" s="87">
        <v>0</v>
      </c>
      <c r="BO87" s="87">
        <v>2175</v>
      </c>
      <c r="BP87" s="87">
        <v>2250</v>
      </c>
      <c r="BQ87" s="87">
        <v>2175</v>
      </c>
      <c r="BR87" s="87">
        <v>6600</v>
      </c>
      <c r="BS87" s="87">
        <v>0</v>
      </c>
      <c r="BT87" s="87">
        <v>3625</v>
      </c>
      <c r="BU87" s="87">
        <v>3750</v>
      </c>
      <c r="BV87" s="87">
        <v>3625</v>
      </c>
      <c r="BW87" s="87">
        <v>11000</v>
      </c>
      <c r="BX87" s="87">
        <v>0</v>
      </c>
      <c r="BY87" s="87">
        <v>7250</v>
      </c>
      <c r="BZ87" s="87">
        <v>7500</v>
      </c>
      <c r="CA87" s="87">
        <v>7250</v>
      </c>
      <c r="CB87" s="87">
        <v>22000</v>
      </c>
      <c r="CC87" s="87">
        <v>45000</v>
      </c>
      <c r="CD87" s="87">
        <v>0</v>
      </c>
      <c r="CE87" s="87">
        <v>0</v>
      </c>
      <c r="CF87" s="87">
        <v>0</v>
      </c>
      <c r="CG87" s="87" t="s">
        <v>1788</v>
      </c>
      <c r="CH87" s="85" t="s">
        <v>1655</v>
      </c>
      <c r="CI87" s="296" t="s">
        <v>1284</v>
      </c>
      <c r="CJ87" s="293" t="s">
        <v>1839</v>
      </c>
      <c r="CK87" s="294">
        <v>43964</v>
      </c>
      <c r="CL87" s="295">
        <v>44390</v>
      </c>
      <c r="CM87" s="86"/>
    </row>
    <row r="88" spans="1:91" s="47" customFormat="1" ht="54">
      <c r="A88" s="579"/>
      <c r="B88" s="36" t="s">
        <v>1448</v>
      </c>
      <c r="C88" s="89">
        <v>12876</v>
      </c>
      <c r="D88" s="23" t="s">
        <v>194</v>
      </c>
      <c r="E88" s="23" t="s">
        <v>1063</v>
      </c>
      <c r="F88" s="16">
        <v>70891095</v>
      </c>
      <c r="G88" s="200">
        <v>6143</v>
      </c>
      <c r="H88" s="23" t="s">
        <v>1444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66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98" t="s">
        <v>195</v>
      </c>
      <c r="CJ88" s="297" t="s">
        <v>79</v>
      </c>
      <c r="CK88" s="287" t="s">
        <v>1300</v>
      </c>
      <c r="CL88" s="288" t="s">
        <v>1300</v>
      </c>
      <c r="CM88" s="10"/>
    </row>
    <row r="89" spans="1:91" s="47" customFormat="1" ht="90">
      <c r="A89" s="579"/>
      <c r="B89" s="83" t="s">
        <v>1449</v>
      </c>
      <c r="C89" s="84">
        <v>12834</v>
      </c>
      <c r="D89" s="85" t="s">
        <v>194</v>
      </c>
      <c r="E89" s="85" t="s">
        <v>1063</v>
      </c>
      <c r="F89" s="86" t="s">
        <v>1298</v>
      </c>
      <c r="G89" s="86">
        <v>4108</v>
      </c>
      <c r="H89" s="85" t="s">
        <v>1444</v>
      </c>
      <c r="I89" s="188">
        <v>83653.138285499997</v>
      </c>
      <c r="J89" s="87">
        <v>75717.361000000004</v>
      </c>
      <c r="K89" s="87">
        <v>7935.777285499993</v>
      </c>
      <c r="L89" s="88">
        <v>0</v>
      </c>
      <c r="M89" s="88">
        <v>45907.538789999999</v>
      </c>
      <c r="N89" s="88">
        <v>45907.538789999999</v>
      </c>
      <c r="O89" s="271">
        <v>45291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14800</v>
      </c>
      <c r="X89" s="87">
        <v>3200</v>
      </c>
      <c r="Y89" s="87">
        <v>22200</v>
      </c>
      <c r="Z89" s="87">
        <v>40200</v>
      </c>
      <c r="AA89" s="87">
        <v>0</v>
      </c>
      <c r="AB89" s="87">
        <v>14800</v>
      </c>
      <c r="AC89" s="87">
        <v>3200</v>
      </c>
      <c r="AD89" s="87">
        <v>22200</v>
      </c>
      <c r="AE89" s="87">
        <v>40200</v>
      </c>
      <c r="AF89" s="87">
        <v>30000</v>
      </c>
      <c r="AG89" s="87">
        <v>0</v>
      </c>
      <c r="AH89" s="87">
        <v>500</v>
      </c>
      <c r="AI89" s="87">
        <v>0</v>
      </c>
      <c r="AJ89" s="87">
        <v>500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1480</v>
      </c>
      <c r="AQ89" s="87">
        <v>320</v>
      </c>
      <c r="AR89" s="87">
        <v>2220</v>
      </c>
      <c r="AS89" s="87">
        <v>4020</v>
      </c>
      <c r="AT89" s="87">
        <v>0</v>
      </c>
      <c r="AU89" s="87">
        <v>2220</v>
      </c>
      <c r="AV89" s="87">
        <v>480</v>
      </c>
      <c r="AW89" s="87">
        <v>3330</v>
      </c>
      <c r="AX89" s="87">
        <v>6030</v>
      </c>
      <c r="AY89" s="87">
        <v>0</v>
      </c>
      <c r="AZ89" s="87">
        <v>3700</v>
      </c>
      <c r="BA89" s="87">
        <v>800</v>
      </c>
      <c r="BB89" s="87">
        <v>5550</v>
      </c>
      <c r="BC89" s="87">
        <v>10050</v>
      </c>
      <c r="BD89" s="87">
        <v>0</v>
      </c>
      <c r="BE89" s="87">
        <v>7400</v>
      </c>
      <c r="BF89" s="87">
        <v>1600</v>
      </c>
      <c r="BG89" s="87">
        <v>11100</v>
      </c>
      <c r="BH89" s="87">
        <v>20100</v>
      </c>
      <c r="BI89" s="87">
        <v>0</v>
      </c>
      <c r="BJ89" s="87">
        <v>0</v>
      </c>
      <c r="BK89" s="87">
        <v>320</v>
      </c>
      <c r="BL89" s="87">
        <v>2220</v>
      </c>
      <c r="BM89" s="87">
        <v>2540</v>
      </c>
      <c r="BN89" s="87">
        <v>0</v>
      </c>
      <c r="BO89" s="87">
        <v>2220</v>
      </c>
      <c r="BP89" s="87">
        <v>480</v>
      </c>
      <c r="BQ89" s="87">
        <v>3330</v>
      </c>
      <c r="BR89" s="87">
        <v>6030</v>
      </c>
      <c r="BS89" s="87">
        <v>0</v>
      </c>
      <c r="BT89" s="87">
        <v>3700</v>
      </c>
      <c r="BU89" s="87">
        <v>800</v>
      </c>
      <c r="BV89" s="87">
        <v>5550</v>
      </c>
      <c r="BW89" s="87">
        <v>10050</v>
      </c>
      <c r="BX89" s="87">
        <v>30000</v>
      </c>
      <c r="BY89" s="87">
        <v>7400</v>
      </c>
      <c r="BZ89" s="87">
        <v>1600</v>
      </c>
      <c r="CA89" s="87">
        <v>11100</v>
      </c>
      <c r="CB89" s="87">
        <v>20100</v>
      </c>
      <c r="CC89" s="87">
        <v>0</v>
      </c>
      <c r="CD89" s="87">
        <v>0</v>
      </c>
      <c r="CE89" s="87">
        <v>10000</v>
      </c>
      <c r="CF89" s="87">
        <v>0</v>
      </c>
      <c r="CG89" s="87" t="s">
        <v>1788</v>
      </c>
      <c r="CH89" s="85" t="s">
        <v>1655</v>
      </c>
      <c r="CI89" s="296" t="s">
        <v>195</v>
      </c>
      <c r="CJ89" s="293" t="s">
        <v>1840</v>
      </c>
      <c r="CK89" s="294">
        <v>43955</v>
      </c>
      <c r="CL89" s="295">
        <v>44621</v>
      </c>
      <c r="CM89" s="86" t="s">
        <v>1790</v>
      </c>
    </row>
    <row r="90" spans="1:91" s="47" customFormat="1" ht="90">
      <c r="A90" s="579"/>
      <c r="B90" s="83" t="s">
        <v>1450</v>
      </c>
      <c r="C90" s="84">
        <v>12838</v>
      </c>
      <c r="D90" s="85" t="s">
        <v>194</v>
      </c>
      <c r="E90" s="85" t="s">
        <v>1063</v>
      </c>
      <c r="F90" s="86" t="s">
        <v>1298</v>
      </c>
      <c r="G90" s="272">
        <v>6140</v>
      </c>
      <c r="H90" s="85" t="s">
        <v>1444</v>
      </c>
      <c r="I90" s="188">
        <v>152357.6292</v>
      </c>
      <c r="J90" s="87">
        <v>100000</v>
      </c>
      <c r="K90" s="87">
        <v>52357.629199999996</v>
      </c>
      <c r="L90" s="88">
        <v>0</v>
      </c>
      <c r="M90" s="88">
        <v>60000</v>
      </c>
      <c r="N90" s="88">
        <v>60000</v>
      </c>
      <c r="O90" s="271">
        <v>45291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12000</v>
      </c>
      <c r="X90" s="87">
        <v>25000</v>
      </c>
      <c r="Y90" s="87">
        <v>18000</v>
      </c>
      <c r="Z90" s="87">
        <v>55000</v>
      </c>
      <c r="AA90" s="87">
        <v>0</v>
      </c>
      <c r="AB90" s="87">
        <v>12000</v>
      </c>
      <c r="AC90" s="87">
        <v>25000</v>
      </c>
      <c r="AD90" s="87">
        <v>18000</v>
      </c>
      <c r="AE90" s="87">
        <v>55000</v>
      </c>
      <c r="AF90" s="87">
        <v>45000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1200</v>
      </c>
      <c r="AQ90" s="87">
        <v>2500</v>
      </c>
      <c r="AR90" s="87">
        <v>1800</v>
      </c>
      <c r="AS90" s="87">
        <v>5500</v>
      </c>
      <c r="AT90" s="87">
        <v>0</v>
      </c>
      <c r="AU90" s="87">
        <v>1800</v>
      </c>
      <c r="AV90" s="87">
        <v>3750</v>
      </c>
      <c r="AW90" s="87">
        <v>2700</v>
      </c>
      <c r="AX90" s="87">
        <v>8250</v>
      </c>
      <c r="AY90" s="87">
        <v>0</v>
      </c>
      <c r="AZ90" s="87">
        <v>3000</v>
      </c>
      <c r="BA90" s="87">
        <v>6250</v>
      </c>
      <c r="BB90" s="87">
        <v>4500</v>
      </c>
      <c r="BC90" s="87">
        <v>13750</v>
      </c>
      <c r="BD90" s="87">
        <v>0</v>
      </c>
      <c r="BE90" s="87">
        <v>6000</v>
      </c>
      <c r="BF90" s="87">
        <v>12500</v>
      </c>
      <c r="BG90" s="87">
        <v>9000</v>
      </c>
      <c r="BH90" s="87">
        <v>27500</v>
      </c>
      <c r="BI90" s="87">
        <v>0</v>
      </c>
      <c r="BJ90" s="87">
        <v>0</v>
      </c>
      <c r="BK90" s="87">
        <v>2500</v>
      </c>
      <c r="BL90" s="87">
        <v>1800</v>
      </c>
      <c r="BM90" s="87">
        <v>4300</v>
      </c>
      <c r="BN90" s="87">
        <v>0</v>
      </c>
      <c r="BO90" s="87">
        <v>1800</v>
      </c>
      <c r="BP90" s="87">
        <v>3750</v>
      </c>
      <c r="BQ90" s="87">
        <v>2700</v>
      </c>
      <c r="BR90" s="87">
        <v>8250</v>
      </c>
      <c r="BS90" s="87">
        <v>0</v>
      </c>
      <c r="BT90" s="87">
        <v>3000</v>
      </c>
      <c r="BU90" s="87">
        <v>6250</v>
      </c>
      <c r="BV90" s="87">
        <v>4500</v>
      </c>
      <c r="BW90" s="87">
        <v>13750</v>
      </c>
      <c r="BX90" s="87">
        <v>45000</v>
      </c>
      <c r="BY90" s="87">
        <v>6000</v>
      </c>
      <c r="BZ90" s="87">
        <v>12500</v>
      </c>
      <c r="CA90" s="87">
        <v>9000</v>
      </c>
      <c r="CB90" s="87">
        <v>27500</v>
      </c>
      <c r="CC90" s="87">
        <v>0</v>
      </c>
      <c r="CD90" s="87">
        <v>0</v>
      </c>
      <c r="CE90" s="87">
        <v>45000</v>
      </c>
      <c r="CF90" s="87">
        <v>0</v>
      </c>
      <c r="CG90" s="87" t="s">
        <v>1788</v>
      </c>
      <c r="CH90" s="85" t="s">
        <v>1655</v>
      </c>
      <c r="CI90" s="296" t="s">
        <v>195</v>
      </c>
      <c r="CJ90" s="293" t="s">
        <v>1840</v>
      </c>
      <c r="CK90" s="294">
        <v>43955</v>
      </c>
      <c r="CL90" s="295">
        <v>44621</v>
      </c>
      <c r="CM90" s="86"/>
    </row>
    <row r="91" spans="1:91" s="47" customFormat="1" ht="90">
      <c r="A91" s="579"/>
      <c r="B91" s="83" t="s">
        <v>1451</v>
      </c>
      <c r="C91" s="84">
        <v>12888</v>
      </c>
      <c r="D91" s="85" t="s">
        <v>194</v>
      </c>
      <c r="E91" s="85" t="s">
        <v>1063</v>
      </c>
      <c r="F91" s="86" t="s">
        <v>1298</v>
      </c>
      <c r="G91" s="272">
        <v>6051</v>
      </c>
      <c r="H91" s="85" t="s">
        <v>1444</v>
      </c>
      <c r="I91" s="188">
        <v>110779.09079999999</v>
      </c>
      <c r="J91" s="87">
        <v>97833.301000000007</v>
      </c>
      <c r="K91" s="87">
        <v>12945.789799999984</v>
      </c>
      <c r="L91" s="88">
        <v>0</v>
      </c>
      <c r="M91" s="88">
        <v>60000</v>
      </c>
      <c r="N91" s="88">
        <v>60000</v>
      </c>
      <c r="O91" s="271">
        <v>45291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18000</v>
      </c>
      <c r="X91" s="87">
        <v>5000</v>
      </c>
      <c r="Y91" s="87">
        <v>27000</v>
      </c>
      <c r="Z91" s="87">
        <v>50000</v>
      </c>
      <c r="AA91" s="87">
        <v>0</v>
      </c>
      <c r="AB91" s="87">
        <v>18000</v>
      </c>
      <c r="AC91" s="87">
        <v>5000</v>
      </c>
      <c r="AD91" s="87">
        <v>27000</v>
      </c>
      <c r="AE91" s="87">
        <v>50000</v>
      </c>
      <c r="AF91" s="87">
        <v>45000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1800</v>
      </c>
      <c r="AQ91" s="87">
        <v>500</v>
      </c>
      <c r="AR91" s="87">
        <v>2700</v>
      </c>
      <c r="AS91" s="87">
        <v>5000</v>
      </c>
      <c r="AT91" s="87">
        <v>0</v>
      </c>
      <c r="AU91" s="87">
        <v>2700</v>
      </c>
      <c r="AV91" s="87">
        <v>750</v>
      </c>
      <c r="AW91" s="87">
        <v>4050</v>
      </c>
      <c r="AX91" s="87">
        <v>7500</v>
      </c>
      <c r="AY91" s="87">
        <v>0</v>
      </c>
      <c r="AZ91" s="87">
        <v>4500</v>
      </c>
      <c r="BA91" s="87">
        <v>1250</v>
      </c>
      <c r="BB91" s="87">
        <v>6750</v>
      </c>
      <c r="BC91" s="87">
        <v>12500</v>
      </c>
      <c r="BD91" s="87">
        <v>0</v>
      </c>
      <c r="BE91" s="87">
        <v>9000</v>
      </c>
      <c r="BF91" s="87">
        <v>2500</v>
      </c>
      <c r="BG91" s="87">
        <v>13500</v>
      </c>
      <c r="BH91" s="87">
        <v>25000</v>
      </c>
      <c r="BI91" s="87">
        <v>0</v>
      </c>
      <c r="BJ91" s="87">
        <v>0</v>
      </c>
      <c r="BK91" s="87">
        <v>500</v>
      </c>
      <c r="BL91" s="87">
        <v>2700</v>
      </c>
      <c r="BM91" s="87">
        <v>3200</v>
      </c>
      <c r="BN91" s="87">
        <v>0</v>
      </c>
      <c r="BO91" s="87">
        <v>2700</v>
      </c>
      <c r="BP91" s="87">
        <v>750</v>
      </c>
      <c r="BQ91" s="87">
        <v>4050</v>
      </c>
      <c r="BR91" s="87">
        <v>7500</v>
      </c>
      <c r="BS91" s="87">
        <v>0</v>
      </c>
      <c r="BT91" s="87">
        <v>4500</v>
      </c>
      <c r="BU91" s="87">
        <v>1250</v>
      </c>
      <c r="BV91" s="87">
        <v>6750</v>
      </c>
      <c r="BW91" s="87">
        <v>12500</v>
      </c>
      <c r="BX91" s="87">
        <v>0</v>
      </c>
      <c r="BY91" s="87">
        <v>9000</v>
      </c>
      <c r="BZ91" s="87">
        <v>2500</v>
      </c>
      <c r="CA91" s="87">
        <v>13500</v>
      </c>
      <c r="CB91" s="87">
        <v>25000</v>
      </c>
      <c r="CC91" s="87">
        <v>45000</v>
      </c>
      <c r="CD91" s="87">
        <v>0</v>
      </c>
      <c r="CE91" s="87">
        <v>45000</v>
      </c>
      <c r="CF91" s="87">
        <v>0</v>
      </c>
      <c r="CG91" s="87" t="s">
        <v>1788</v>
      </c>
      <c r="CH91" s="85" t="s">
        <v>1655</v>
      </c>
      <c r="CI91" s="296" t="s">
        <v>195</v>
      </c>
      <c r="CJ91" s="293" t="s">
        <v>1840</v>
      </c>
      <c r="CK91" s="294">
        <v>43955</v>
      </c>
      <c r="CL91" s="295">
        <v>44621</v>
      </c>
      <c r="CM91" s="86" t="s">
        <v>1790</v>
      </c>
    </row>
    <row r="92" spans="1:91" s="47" customFormat="1" ht="90">
      <c r="A92" s="579"/>
      <c r="B92" s="36" t="s">
        <v>1452</v>
      </c>
      <c r="C92" s="89">
        <v>12827</v>
      </c>
      <c r="D92" s="23" t="s">
        <v>194</v>
      </c>
      <c r="E92" s="23" t="s">
        <v>1063</v>
      </c>
      <c r="F92" s="16" t="s">
        <v>1298</v>
      </c>
      <c r="G92" s="23" t="s">
        <v>1289</v>
      </c>
      <c r="H92" s="23" t="s">
        <v>1444</v>
      </c>
      <c r="I92" s="132">
        <v>129611.202</v>
      </c>
      <c r="J92" s="33">
        <v>100000</v>
      </c>
      <c r="K92" s="33">
        <v>29611.202000000005</v>
      </c>
      <c r="L92" s="117">
        <v>0</v>
      </c>
      <c r="M92" s="117">
        <v>60000</v>
      </c>
      <c r="N92" s="117">
        <v>60000</v>
      </c>
      <c r="O92" s="197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1788</v>
      </c>
      <c r="CH92" s="23" t="s">
        <v>182</v>
      </c>
      <c r="CI92" s="298" t="s">
        <v>1290</v>
      </c>
      <c r="CJ92" s="297" t="s">
        <v>1841</v>
      </c>
      <c r="CK92" s="299" t="s">
        <v>1300</v>
      </c>
      <c r="CL92" s="300" t="s">
        <v>1836</v>
      </c>
      <c r="CM92" s="10"/>
    </row>
    <row r="93" spans="1:91" s="47" customFormat="1" ht="54">
      <c r="A93" s="579"/>
      <c r="B93" s="38" t="s">
        <v>1785</v>
      </c>
      <c r="C93" s="201">
        <v>12543</v>
      </c>
      <c r="D93" s="25" t="s">
        <v>194</v>
      </c>
      <c r="E93" s="25" t="s">
        <v>1063</v>
      </c>
      <c r="F93" s="24" t="s">
        <v>1298</v>
      </c>
      <c r="G93" s="276">
        <v>6239</v>
      </c>
      <c r="H93" s="25" t="s">
        <v>1786</v>
      </c>
      <c r="I93" s="277">
        <v>45000</v>
      </c>
      <c r="J93" s="22">
        <v>23724.34174</v>
      </c>
      <c r="K93" s="22">
        <v>21275.65826</v>
      </c>
      <c r="L93" s="154">
        <v>0</v>
      </c>
      <c r="M93" s="154">
        <v>21351.90756</v>
      </c>
      <c r="N93" s="154">
        <v>21351.90756</v>
      </c>
      <c r="O93" s="278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1767</v>
      </c>
      <c r="CI93" s="302" t="s">
        <v>1842</v>
      </c>
      <c r="CJ93" s="303" t="s">
        <v>1849</v>
      </c>
      <c r="CK93" s="304" t="s">
        <v>1827</v>
      </c>
      <c r="CL93" s="305" t="s">
        <v>1843</v>
      </c>
      <c r="CM93" s="10"/>
    </row>
    <row r="94" spans="1:91" s="47" customFormat="1" ht="54">
      <c r="A94" s="579"/>
      <c r="B94" s="38" t="s">
        <v>1287</v>
      </c>
      <c r="C94" s="201">
        <v>12572</v>
      </c>
      <c r="D94" s="25" t="s">
        <v>194</v>
      </c>
      <c r="E94" s="25" t="s">
        <v>1063</v>
      </c>
      <c r="F94" s="24">
        <v>70891095</v>
      </c>
      <c r="G94" s="276">
        <v>2594</v>
      </c>
      <c r="H94" s="25" t="s">
        <v>1786</v>
      </c>
      <c r="I94" s="22">
        <v>98194.767000000007</v>
      </c>
      <c r="J94" s="22">
        <v>16745.03268</v>
      </c>
      <c r="K94" s="22">
        <v>81449.734320000003</v>
      </c>
      <c r="L94" s="154">
        <v>0</v>
      </c>
      <c r="M94" s="154">
        <v>27891.776010000001</v>
      </c>
      <c r="N94" s="154">
        <v>27891.776010000001</v>
      </c>
      <c r="O94" s="278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1767</v>
      </c>
      <c r="CI94" s="302" t="s">
        <v>1288</v>
      </c>
      <c r="CJ94" s="303" t="s">
        <v>1850</v>
      </c>
      <c r="CK94" s="304" t="s">
        <v>1844</v>
      </c>
      <c r="CL94" s="305" t="s">
        <v>1845</v>
      </c>
      <c r="CM94" s="10"/>
    </row>
    <row r="95" spans="1:91" s="47" customFormat="1" ht="54">
      <c r="A95" s="579"/>
      <c r="B95" s="38" t="s">
        <v>1285</v>
      </c>
      <c r="C95" s="201" t="s">
        <v>79</v>
      </c>
      <c r="D95" s="25" t="s">
        <v>194</v>
      </c>
      <c r="E95" s="25" t="s">
        <v>1063</v>
      </c>
      <c r="F95" s="24">
        <v>70891095</v>
      </c>
      <c r="G95" s="276">
        <v>4028</v>
      </c>
      <c r="H95" s="25" t="s">
        <v>1787</v>
      </c>
      <c r="I95" s="22">
        <v>16330</v>
      </c>
      <c r="J95" s="22">
        <v>14697</v>
      </c>
      <c r="K95" s="22">
        <v>1633</v>
      </c>
      <c r="L95" s="154">
        <v>0</v>
      </c>
      <c r="M95" s="154">
        <v>0</v>
      </c>
      <c r="N95" s="154">
        <v>0</v>
      </c>
      <c r="O95" s="278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302" t="s">
        <v>1286</v>
      </c>
      <c r="CJ95" s="303" t="s">
        <v>1850</v>
      </c>
      <c r="CK95" s="304" t="s">
        <v>1515</v>
      </c>
      <c r="CL95" s="304" t="s">
        <v>1515</v>
      </c>
      <c r="CM95" s="10"/>
    </row>
    <row r="96" spans="1:91" s="47" customFormat="1" ht="54">
      <c r="A96" s="579"/>
      <c r="B96" s="202" t="s">
        <v>330</v>
      </c>
      <c r="C96" s="189" t="s">
        <v>718</v>
      </c>
      <c r="D96" s="190" t="s">
        <v>194</v>
      </c>
      <c r="E96" s="190" t="s">
        <v>1063</v>
      </c>
      <c r="F96" s="191" t="s">
        <v>1298</v>
      </c>
      <c r="G96" s="190" t="s">
        <v>418</v>
      </c>
      <c r="H96" s="190" t="s">
        <v>323</v>
      </c>
      <c r="I96" s="192">
        <v>58555.200900000003</v>
      </c>
      <c r="J96" s="192">
        <v>54581.584999999999</v>
      </c>
      <c r="K96" s="192">
        <v>30570.521000000001</v>
      </c>
      <c r="L96" s="194">
        <v>0</v>
      </c>
      <c r="M96" s="194">
        <v>49123.426500000001</v>
      </c>
      <c r="N96" s="194">
        <v>49123.426500000001</v>
      </c>
      <c r="O96" s="273">
        <v>44196</v>
      </c>
      <c r="P96" s="192">
        <v>58932.520970000005</v>
      </c>
      <c r="Q96" s="192">
        <v>48890.940179999998</v>
      </c>
      <c r="R96" s="192">
        <v>5046.8267300000007</v>
      </c>
      <c r="S96" s="192">
        <v>0</v>
      </c>
      <c r="T96" s="192">
        <v>45421.440520000004</v>
      </c>
      <c r="U96" s="192">
        <v>50468.267250000004</v>
      </c>
      <c r="V96" s="192">
        <v>48890.940179999998</v>
      </c>
      <c r="W96" s="192">
        <v>846.42537000000004</v>
      </c>
      <c r="X96" s="192">
        <v>0</v>
      </c>
      <c r="Y96" s="192">
        <v>7617.8283499999998</v>
      </c>
      <c r="Z96" s="192">
        <v>8464.2537200000006</v>
      </c>
      <c r="AA96" s="192">
        <v>0</v>
      </c>
      <c r="AB96" s="192">
        <v>0</v>
      </c>
      <c r="AC96" s="192">
        <v>0</v>
      </c>
      <c r="AD96" s="192">
        <v>0</v>
      </c>
      <c r="AE96" s="192">
        <v>0</v>
      </c>
      <c r="AF96" s="192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92">
        <v>0</v>
      </c>
      <c r="AP96" s="192">
        <v>84.642537000000004</v>
      </c>
      <c r="AQ96" s="192">
        <v>0</v>
      </c>
      <c r="AR96" s="192">
        <v>761.78283499999998</v>
      </c>
      <c r="AS96" s="192">
        <v>846.42537199999992</v>
      </c>
      <c r="AT96" s="192">
        <v>0</v>
      </c>
      <c r="AU96" s="192">
        <v>126.96380550000001</v>
      </c>
      <c r="AV96" s="192">
        <v>0</v>
      </c>
      <c r="AW96" s="192">
        <v>1142.6742525</v>
      </c>
      <c r="AX96" s="192">
        <v>1269.638058</v>
      </c>
      <c r="AY96" s="192">
        <v>3469.4996599999999</v>
      </c>
      <c r="AZ96" s="192">
        <v>211.60634250000001</v>
      </c>
      <c r="BA96" s="192">
        <v>0</v>
      </c>
      <c r="BB96" s="192">
        <v>1904.4570874999999</v>
      </c>
      <c r="BC96" s="192">
        <v>2116.0634300000002</v>
      </c>
      <c r="BD96" s="192">
        <v>0</v>
      </c>
      <c r="BE96" s="192">
        <v>423.21268500000002</v>
      </c>
      <c r="BF96" s="192">
        <v>0</v>
      </c>
      <c r="BG96" s="192">
        <v>3808.9141749999999</v>
      </c>
      <c r="BH96" s="192">
        <v>4232.1268600000003</v>
      </c>
      <c r="BI96" s="192">
        <v>0</v>
      </c>
      <c r="BJ96" s="192">
        <v>0</v>
      </c>
      <c r="BK96" s="192">
        <v>0</v>
      </c>
      <c r="BL96" s="192">
        <v>0</v>
      </c>
      <c r="BM96" s="192">
        <v>0</v>
      </c>
      <c r="BN96" s="192">
        <v>0</v>
      </c>
      <c r="BO96" s="192">
        <v>0</v>
      </c>
      <c r="BP96" s="192">
        <v>0</v>
      </c>
      <c r="BQ96" s="192">
        <v>0</v>
      </c>
      <c r="BR96" s="192">
        <v>0</v>
      </c>
      <c r="BS96" s="192">
        <v>0</v>
      </c>
      <c r="BT96" s="192">
        <v>0</v>
      </c>
      <c r="BU96" s="192">
        <v>0</v>
      </c>
      <c r="BV96" s="192">
        <v>0</v>
      </c>
      <c r="BW96" s="192">
        <v>0</v>
      </c>
      <c r="BX96" s="192">
        <v>0</v>
      </c>
      <c r="BY96" s="192">
        <v>0</v>
      </c>
      <c r="BZ96" s="192">
        <v>0</v>
      </c>
      <c r="CA96" s="192">
        <v>0</v>
      </c>
      <c r="CB96" s="192">
        <v>0</v>
      </c>
      <c r="CC96" s="192">
        <v>0</v>
      </c>
      <c r="CD96" s="192">
        <v>0</v>
      </c>
      <c r="CE96" s="192">
        <v>0</v>
      </c>
      <c r="CF96" s="192">
        <v>0</v>
      </c>
      <c r="CG96" s="192" t="s">
        <v>1788</v>
      </c>
      <c r="CH96" s="190" t="s">
        <v>495</v>
      </c>
      <c r="CI96" s="285" t="s">
        <v>478</v>
      </c>
      <c r="CJ96" s="286" t="s">
        <v>1522</v>
      </c>
      <c r="CK96" s="287">
        <v>43168</v>
      </c>
      <c r="CL96" s="288">
        <v>43413</v>
      </c>
      <c r="CM96" s="191"/>
    </row>
    <row r="97" spans="1:91" ht="36.75" customHeight="1">
      <c r="A97" s="579"/>
      <c r="B97" s="79" t="s">
        <v>263</v>
      </c>
      <c r="C97" s="66" t="s">
        <v>79</v>
      </c>
      <c r="D97" s="66" t="s">
        <v>79</v>
      </c>
      <c r="E97" s="66" t="s">
        <v>79</v>
      </c>
      <c r="F97" s="96" t="s">
        <v>79</v>
      </c>
      <c r="G97" s="96" t="s">
        <v>79</v>
      </c>
      <c r="H97" s="66" t="s">
        <v>79</v>
      </c>
      <c r="I97" s="46">
        <f>SUM(I10:I96)</f>
        <v>8202465.7435338488</v>
      </c>
      <c r="J97" s="46">
        <f t="shared" ref="J97:BU97" si="6">SUM(J10:J96)</f>
        <v>6089935.4157300014</v>
      </c>
      <c r="K97" s="46">
        <f t="shared" si="6"/>
        <v>2139127.2329038507</v>
      </c>
      <c r="L97" s="46">
        <f t="shared" si="6"/>
        <v>0</v>
      </c>
      <c r="M97" s="46">
        <f t="shared" si="6"/>
        <v>5199987.5636599995</v>
      </c>
      <c r="N97" s="46">
        <f t="shared" si="6"/>
        <v>5244222.7115739984</v>
      </c>
      <c r="O97" s="46" t="s">
        <v>79</v>
      </c>
      <c r="P97" s="46">
        <f t="shared" si="6"/>
        <v>2110653.9741999996</v>
      </c>
      <c r="Q97" s="46">
        <f t="shared" si="6"/>
        <v>1054039.9115100002</v>
      </c>
      <c r="R97" s="46">
        <f t="shared" si="6"/>
        <v>172220.88261</v>
      </c>
      <c r="S97" s="46">
        <f t="shared" si="6"/>
        <v>42611.751210000002</v>
      </c>
      <c r="T97" s="46">
        <f t="shared" si="6"/>
        <v>1547120.8519500005</v>
      </c>
      <c r="U97" s="46">
        <f t="shared" si="6"/>
        <v>1761953.4857700001</v>
      </c>
      <c r="V97" s="46">
        <f t="shared" si="6"/>
        <v>792339.24316000019</v>
      </c>
      <c r="W97" s="46">
        <f t="shared" si="6"/>
        <v>383297.85909899999</v>
      </c>
      <c r="X97" s="46">
        <f t="shared" si="6"/>
        <v>830048.79563699989</v>
      </c>
      <c r="Y97" s="46">
        <f t="shared" si="6"/>
        <v>2032367.2319109999</v>
      </c>
      <c r="Z97" s="46">
        <f t="shared" si="6"/>
        <v>3245713.8866470004</v>
      </c>
      <c r="AA97" s="46">
        <f t="shared" si="6"/>
        <v>1685833.8288179999</v>
      </c>
      <c r="AB97" s="46">
        <f t="shared" si="6"/>
        <v>287248.46291499998</v>
      </c>
      <c r="AC97" s="46">
        <f t="shared" si="6"/>
        <v>521830.48084999999</v>
      </c>
      <c r="AD97" s="46">
        <f t="shared" si="6"/>
        <v>890035.16623500001</v>
      </c>
      <c r="AE97" s="46">
        <f t="shared" si="6"/>
        <v>1699114.11</v>
      </c>
      <c r="AF97" s="46">
        <f t="shared" si="6"/>
        <v>1871253.8777800002</v>
      </c>
      <c r="AG97" s="46">
        <f t="shared" si="6"/>
        <v>53198.938879999994</v>
      </c>
      <c r="AH97" s="46">
        <f t="shared" si="6"/>
        <v>79318.102979999996</v>
      </c>
      <c r="AI97" s="46">
        <f t="shared" si="6"/>
        <v>434767.25903999998</v>
      </c>
      <c r="AJ97" s="46">
        <f t="shared" si="6"/>
        <v>567284.30090000003</v>
      </c>
      <c r="AK97" s="46">
        <f t="shared" si="6"/>
        <v>46961.353300000002</v>
      </c>
      <c r="AL97" s="46">
        <f t="shared" si="6"/>
        <v>64553.822180000003</v>
      </c>
      <c r="AM97" s="46">
        <f t="shared" si="6"/>
        <v>378646.98942000006</v>
      </c>
      <c r="AN97" s="46">
        <f t="shared" si="6"/>
        <v>490162.16489999992</v>
      </c>
      <c r="AO97" s="46">
        <f t="shared" si="6"/>
        <v>233679.88106000004</v>
      </c>
      <c r="AP97" s="46">
        <f t="shared" si="6"/>
        <v>38329.785909899998</v>
      </c>
      <c r="AQ97" s="46">
        <f t="shared" si="6"/>
        <v>83004.8795637</v>
      </c>
      <c r="AR97" s="46">
        <f t="shared" si="6"/>
        <v>203236.72319109997</v>
      </c>
      <c r="AS97" s="46">
        <f t="shared" si="6"/>
        <v>324571.38866470003</v>
      </c>
      <c r="AT97" s="46">
        <f t="shared" si="6"/>
        <v>173266.52409000002</v>
      </c>
      <c r="AU97" s="46">
        <f t="shared" si="6"/>
        <v>57494.678864849993</v>
      </c>
      <c r="AV97" s="46">
        <f t="shared" si="6"/>
        <v>124507.31934555</v>
      </c>
      <c r="AW97" s="46">
        <f t="shared" si="6"/>
        <v>304855.08478665003</v>
      </c>
      <c r="AX97" s="46">
        <f t="shared" si="6"/>
        <v>486857.08299705002</v>
      </c>
      <c r="AY97" s="46">
        <f t="shared" si="6"/>
        <v>236885.36158</v>
      </c>
      <c r="AZ97" s="46">
        <f t="shared" si="6"/>
        <v>95824.464774749998</v>
      </c>
      <c r="BA97" s="46">
        <f t="shared" si="6"/>
        <v>207512.19890924997</v>
      </c>
      <c r="BB97" s="46">
        <f t="shared" si="6"/>
        <v>508091.80797774997</v>
      </c>
      <c r="BC97" s="46">
        <f t="shared" si="6"/>
        <v>811428.47166175011</v>
      </c>
      <c r="BD97" s="46">
        <f t="shared" si="6"/>
        <v>347880.26</v>
      </c>
      <c r="BE97" s="46">
        <f t="shared" si="6"/>
        <v>191648.9295495</v>
      </c>
      <c r="BF97" s="46">
        <f t="shared" si="6"/>
        <v>415024.39781849994</v>
      </c>
      <c r="BG97" s="46">
        <f t="shared" si="6"/>
        <v>1016183.6159554999</v>
      </c>
      <c r="BH97" s="46">
        <f t="shared" si="6"/>
        <v>1622856.9433235002</v>
      </c>
      <c r="BI97" s="46">
        <f t="shared" si="6"/>
        <v>918394.5715679999</v>
      </c>
      <c r="BJ97" s="46">
        <f t="shared" si="6"/>
        <v>0</v>
      </c>
      <c r="BK97" s="46">
        <f t="shared" si="6"/>
        <v>52183.048084999995</v>
      </c>
      <c r="BL97" s="46">
        <f t="shared" si="6"/>
        <v>89003.516623500007</v>
      </c>
      <c r="BM97" s="46">
        <f t="shared" si="6"/>
        <v>141186.56470849999</v>
      </c>
      <c r="BN97" s="46">
        <f t="shared" si="6"/>
        <v>178232.84999999998</v>
      </c>
      <c r="BO97" s="46">
        <f t="shared" si="6"/>
        <v>43087.269437249997</v>
      </c>
      <c r="BP97" s="46">
        <f t="shared" si="6"/>
        <v>78274.572127499996</v>
      </c>
      <c r="BQ97" s="46">
        <f t="shared" si="6"/>
        <v>133505.27493525</v>
      </c>
      <c r="BR97" s="46">
        <f t="shared" si="6"/>
        <v>254867.11649999997</v>
      </c>
      <c r="BS97" s="46">
        <f t="shared" si="6"/>
        <v>563591.69999999995</v>
      </c>
      <c r="BT97" s="46">
        <f t="shared" si="6"/>
        <v>71812.115728749995</v>
      </c>
      <c r="BU97" s="46">
        <f t="shared" si="6"/>
        <v>130457.6202125</v>
      </c>
      <c r="BV97" s="46">
        <f t="shared" ref="BV97:CG97" si="7">SUM(BV10:BV96)</f>
        <v>222508.79155875</v>
      </c>
      <c r="BW97" s="46">
        <f t="shared" si="7"/>
        <v>424778.52750000003</v>
      </c>
      <c r="BX97" s="46">
        <f t="shared" si="7"/>
        <v>613491.90000000014</v>
      </c>
      <c r="BY97" s="46">
        <f t="shared" si="7"/>
        <v>143624.23145749999</v>
      </c>
      <c r="BZ97" s="46">
        <f t="shared" si="7"/>
        <v>260915.240425</v>
      </c>
      <c r="CA97" s="46">
        <f t="shared" si="7"/>
        <v>445017.58311750001</v>
      </c>
      <c r="CB97" s="46">
        <f t="shared" si="7"/>
        <v>849557.05500000005</v>
      </c>
      <c r="CC97" s="46">
        <f t="shared" si="7"/>
        <v>515937.42777999997</v>
      </c>
      <c r="CD97" s="46">
        <f t="shared" si="7"/>
        <v>418764</v>
      </c>
      <c r="CE97" s="46">
        <f t="shared" si="7"/>
        <v>870882.8921419601</v>
      </c>
      <c r="CF97" s="46">
        <f t="shared" si="7"/>
        <v>0</v>
      </c>
      <c r="CG97" s="46">
        <f t="shared" si="7"/>
        <v>205198.910298</v>
      </c>
      <c r="CH97" s="66" t="s">
        <v>79</v>
      </c>
      <c r="CI97" s="306" t="s">
        <v>79</v>
      </c>
      <c r="CJ97" s="306" t="s">
        <v>79</v>
      </c>
      <c r="CK97" s="307" t="s">
        <v>79</v>
      </c>
      <c r="CL97" s="308" t="s">
        <v>79</v>
      </c>
    </row>
    <row r="98" spans="1:91" s="47" customFormat="1" ht="36.75" customHeight="1">
      <c r="A98" s="579"/>
      <c r="B98" s="36" t="s">
        <v>606</v>
      </c>
      <c r="C98" s="27" t="s">
        <v>79</v>
      </c>
      <c r="D98" s="27" t="s">
        <v>194</v>
      </c>
      <c r="E98" s="27" t="s">
        <v>79</v>
      </c>
      <c r="F98" s="10" t="s">
        <v>79</v>
      </c>
      <c r="G98" s="10" t="s">
        <v>845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1655</v>
      </c>
      <c r="CI98" s="285" t="s">
        <v>607</v>
      </c>
      <c r="CJ98" s="285" t="s">
        <v>79</v>
      </c>
      <c r="CK98" s="287">
        <v>43723</v>
      </c>
      <c r="CL98" s="288" t="s">
        <v>79</v>
      </c>
      <c r="CM98" s="115"/>
    </row>
    <row r="99" spans="1:91" s="47" customFormat="1" ht="46.5">
      <c r="A99" s="579"/>
      <c r="B99" s="68" t="s">
        <v>451</v>
      </c>
      <c r="C99" s="93" t="s">
        <v>79</v>
      </c>
      <c r="D99" s="27" t="s">
        <v>194</v>
      </c>
      <c r="E99" s="27" t="s">
        <v>79</v>
      </c>
      <c r="F99" s="10" t="s">
        <v>79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3">
        <v>0</v>
      </c>
      <c r="AH99" s="123">
        <v>1535.8530000000001</v>
      </c>
      <c r="AI99" s="123">
        <v>0</v>
      </c>
      <c r="AJ99" s="123">
        <v>1535.8530000000001</v>
      </c>
      <c r="AK99" s="123">
        <v>0</v>
      </c>
      <c r="AL99" s="123">
        <v>0</v>
      </c>
      <c r="AM99" s="123">
        <v>0</v>
      </c>
      <c r="AN99" s="123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1655</v>
      </c>
      <c r="CI99" s="285" t="s">
        <v>985</v>
      </c>
      <c r="CJ99" s="285" t="s">
        <v>79</v>
      </c>
      <c r="CK99" s="309">
        <v>43768</v>
      </c>
      <c r="CL99" s="310" t="s">
        <v>79</v>
      </c>
      <c r="CM99" s="115"/>
    </row>
    <row r="100" spans="1:91" s="47" customFormat="1" ht="46.5">
      <c r="A100" s="579"/>
      <c r="B100" s="68" t="s">
        <v>452</v>
      </c>
      <c r="C100" s="93" t="s">
        <v>79</v>
      </c>
      <c r="D100" s="27" t="s">
        <v>194</v>
      </c>
      <c r="E100" s="27" t="s">
        <v>79</v>
      </c>
      <c r="F100" s="10" t="s">
        <v>79</v>
      </c>
      <c r="G100" s="10" t="s">
        <v>79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85</v>
      </c>
      <c r="CI100" s="285" t="s">
        <v>453</v>
      </c>
      <c r="CJ100" s="285" t="s">
        <v>79</v>
      </c>
      <c r="CK100" s="309" t="s">
        <v>79</v>
      </c>
      <c r="CL100" s="310" t="s">
        <v>79</v>
      </c>
      <c r="CM100" s="115"/>
    </row>
    <row r="101" spans="1:91" s="47" customFormat="1" ht="36">
      <c r="A101" s="579"/>
      <c r="B101" s="155" t="s">
        <v>516</v>
      </c>
      <c r="C101" s="177" t="s">
        <v>79</v>
      </c>
      <c r="D101" s="69" t="s">
        <v>194</v>
      </c>
      <c r="E101" s="69" t="s">
        <v>79</v>
      </c>
      <c r="F101" s="18" t="s">
        <v>79</v>
      </c>
      <c r="G101" s="18" t="s">
        <v>79</v>
      </c>
      <c r="H101" s="69" t="s">
        <v>324</v>
      </c>
      <c r="I101" s="178">
        <v>25516.465319999999</v>
      </c>
      <c r="J101" s="178">
        <v>25516.465319999999</v>
      </c>
      <c r="K101" s="178">
        <v>0</v>
      </c>
      <c r="L101" s="178">
        <v>0</v>
      </c>
      <c r="M101" s="178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8">
        <v>25516.465319999999</v>
      </c>
      <c r="CH101" s="160" t="s">
        <v>495</v>
      </c>
      <c r="CI101" s="311" t="s">
        <v>537</v>
      </c>
      <c r="CJ101" s="311" t="s">
        <v>79</v>
      </c>
      <c r="CK101" s="312">
        <v>43305</v>
      </c>
      <c r="CL101" s="313">
        <v>43701</v>
      </c>
      <c r="CM101" s="279"/>
    </row>
    <row r="102" spans="1:91" s="47" customFormat="1" ht="46.5">
      <c r="A102" s="579"/>
      <c r="B102" s="68" t="s">
        <v>517</v>
      </c>
      <c r="C102" s="93" t="s">
        <v>79</v>
      </c>
      <c r="D102" s="27" t="s">
        <v>194</v>
      </c>
      <c r="E102" s="27" t="s">
        <v>79</v>
      </c>
      <c r="F102" s="10" t="s">
        <v>79</v>
      </c>
      <c r="G102" s="10" t="s">
        <v>79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85</v>
      </c>
      <c r="CI102" s="285" t="s">
        <v>537</v>
      </c>
      <c r="CJ102" s="285" t="s">
        <v>79</v>
      </c>
      <c r="CK102" s="287" t="s">
        <v>79</v>
      </c>
      <c r="CL102" s="288" t="s">
        <v>79</v>
      </c>
      <c r="CM102" s="115"/>
    </row>
    <row r="103" spans="1:91" s="47" customFormat="1" ht="36">
      <c r="A103" s="579"/>
      <c r="B103" s="68" t="s">
        <v>518</v>
      </c>
      <c r="C103" s="93" t="s">
        <v>79</v>
      </c>
      <c r="D103" s="27" t="s">
        <v>194</v>
      </c>
      <c r="E103" s="27" t="s">
        <v>79</v>
      </c>
      <c r="F103" s="10" t="s">
        <v>79</v>
      </c>
      <c r="G103" s="10" t="s">
        <v>79</v>
      </c>
      <c r="H103" s="27" t="s">
        <v>324</v>
      </c>
      <c r="I103" s="238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1655</v>
      </c>
      <c r="CI103" s="311" t="s">
        <v>537</v>
      </c>
      <c r="CJ103" s="311" t="s">
        <v>1523</v>
      </c>
      <c r="CK103" s="312">
        <v>43882</v>
      </c>
      <c r="CL103" s="313" t="s">
        <v>79</v>
      </c>
      <c r="CM103" s="280"/>
    </row>
    <row r="104" spans="1:91" s="47" customFormat="1" ht="36">
      <c r="A104" s="579"/>
      <c r="B104" s="68" t="s">
        <v>519</v>
      </c>
      <c r="C104" s="93" t="s">
        <v>79</v>
      </c>
      <c r="D104" s="27" t="s">
        <v>194</v>
      </c>
      <c r="E104" s="27" t="s">
        <v>79</v>
      </c>
      <c r="F104" s="10" t="s">
        <v>79</v>
      </c>
      <c r="G104" s="10" t="s">
        <v>79</v>
      </c>
      <c r="H104" s="27" t="s">
        <v>324</v>
      </c>
      <c r="I104" s="238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692</v>
      </c>
      <c r="CI104" s="311" t="s">
        <v>537</v>
      </c>
      <c r="CJ104" s="311" t="s">
        <v>1443</v>
      </c>
      <c r="CK104" s="312">
        <v>43325</v>
      </c>
      <c r="CL104" s="313">
        <v>43832</v>
      </c>
      <c r="CM104" s="280"/>
    </row>
    <row r="105" spans="1:91" s="47" customFormat="1" ht="36">
      <c r="A105" s="579"/>
      <c r="B105" s="155" t="s">
        <v>520</v>
      </c>
      <c r="C105" s="177" t="s">
        <v>79</v>
      </c>
      <c r="D105" s="69" t="s">
        <v>194</v>
      </c>
      <c r="E105" s="69" t="s">
        <v>79</v>
      </c>
      <c r="F105" s="18" t="s">
        <v>79</v>
      </c>
      <c r="G105" s="18" t="s">
        <v>79</v>
      </c>
      <c r="H105" s="69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9" t="s">
        <v>495</v>
      </c>
      <c r="CI105" s="285" t="s">
        <v>537</v>
      </c>
      <c r="CJ105" s="285" t="s">
        <v>79</v>
      </c>
      <c r="CK105" s="287">
        <v>43406</v>
      </c>
      <c r="CL105" s="288">
        <v>43665</v>
      </c>
      <c r="CM105" s="281"/>
    </row>
    <row r="106" spans="1:91" s="47" customFormat="1" ht="46.5">
      <c r="A106" s="579"/>
      <c r="B106" s="68" t="s">
        <v>521</v>
      </c>
      <c r="C106" s="93" t="s">
        <v>79</v>
      </c>
      <c r="D106" s="27" t="s">
        <v>194</v>
      </c>
      <c r="E106" s="27" t="s">
        <v>79</v>
      </c>
      <c r="F106" s="10" t="s">
        <v>79</v>
      </c>
      <c r="G106" s="10" t="s">
        <v>79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85</v>
      </c>
      <c r="CI106" s="311" t="s">
        <v>537</v>
      </c>
      <c r="CJ106" s="311" t="s">
        <v>79</v>
      </c>
      <c r="CK106" s="312" t="s">
        <v>79</v>
      </c>
      <c r="CL106" s="313" t="s">
        <v>79</v>
      </c>
      <c r="CM106" s="115"/>
    </row>
    <row r="107" spans="1:91" s="47" customFormat="1" ht="36">
      <c r="A107" s="579"/>
      <c r="B107" s="274" t="s">
        <v>522</v>
      </c>
      <c r="C107" s="177" t="s">
        <v>79</v>
      </c>
      <c r="D107" s="69" t="s">
        <v>194</v>
      </c>
      <c r="E107" s="69" t="s">
        <v>79</v>
      </c>
      <c r="F107" s="18" t="s">
        <v>79</v>
      </c>
      <c r="G107" s="18" t="s">
        <v>79</v>
      </c>
      <c r="H107" s="69" t="s">
        <v>324</v>
      </c>
      <c r="I107" s="178">
        <v>5908.4752500000004</v>
      </c>
      <c r="J107" s="178">
        <v>5908.4752500000004</v>
      </c>
      <c r="K107" s="178">
        <v>0</v>
      </c>
      <c r="L107" s="178">
        <v>0</v>
      </c>
      <c r="M107" s="178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8">
        <v>5908.4752500000004</v>
      </c>
      <c r="CH107" s="160" t="s">
        <v>495</v>
      </c>
      <c r="CI107" s="311" t="s">
        <v>537</v>
      </c>
      <c r="CJ107" s="311" t="s">
        <v>79</v>
      </c>
      <c r="CK107" s="312">
        <v>43795</v>
      </c>
      <c r="CL107" s="313">
        <v>43945</v>
      </c>
      <c r="CM107" s="282"/>
    </row>
    <row r="108" spans="1:91" s="47" customFormat="1" ht="36">
      <c r="A108" s="579"/>
      <c r="B108" s="68" t="s">
        <v>523</v>
      </c>
      <c r="C108" s="93" t="s">
        <v>79</v>
      </c>
      <c r="D108" s="27" t="s">
        <v>194</v>
      </c>
      <c r="E108" s="27" t="s">
        <v>79</v>
      </c>
      <c r="F108" s="10" t="s">
        <v>79</v>
      </c>
      <c r="G108" s="10" t="s">
        <v>79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85</v>
      </c>
      <c r="CI108" s="311" t="s">
        <v>537</v>
      </c>
      <c r="CJ108" s="311" t="s">
        <v>79</v>
      </c>
      <c r="CK108" s="312" t="s">
        <v>79</v>
      </c>
      <c r="CL108" s="313" t="s">
        <v>79</v>
      </c>
      <c r="CM108" s="115"/>
    </row>
    <row r="109" spans="1:91" s="47" customFormat="1" ht="36">
      <c r="A109" s="579"/>
      <c r="B109" s="68" t="s">
        <v>524</v>
      </c>
      <c r="C109" s="93" t="s">
        <v>79</v>
      </c>
      <c r="D109" s="27" t="s">
        <v>194</v>
      </c>
      <c r="E109" s="27" t="s">
        <v>79</v>
      </c>
      <c r="F109" s="10" t="s">
        <v>79</v>
      </c>
      <c r="G109" s="10" t="s">
        <v>79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85</v>
      </c>
      <c r="CI109" s="311" t="s">
        <v>537</v>
      </c>
      <c r="CJ109" s="311" t="s">
        <v>79</v>
      </c>
      <c r="CK109" s="312" t="s">
        <v>79</v>
      </c>
      <c r="CL109" s="313" t="s">
        <v>79</v>
      </c>
      <c r="CM109" s="115"/>
    </row>
    <row r="110" spans="1:91" s="47" customFormat="1" ht="36">
      <c r="A110" s="579"/>
      <c r="B110" s="68" t="s">
        <v>525</v>
      </c>
      <c r="C110" s="93" t="s">
        <v>79</v>
      </c>
      <c r="D110" s="27" t="s">
        <v>194</v>
      </c>
      <c r="E110" s="27" t="s">
        <v>79</v>
      </c>
      <c r="F110" s="10" t="s">
        <v>79</v>
      </c>
      <c r="G110" s="10" t="s">
        <v>79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85</v>
      </c>
      <c r="CI110" s="311" t="s">
        <v>537</v>
      </c>
      <c r="CJ110" s="311" t="s">
        <v>79</v>
      </c>
      <c r="CK110" s="312" t="s">
        <v>79</v>
      </c>
      <c r="CL110" s="313" t="s">
        <v>79</v>
      </c>
      <c r="CM110" s="115"/>
    </row>
    <row r="111" spans="1:91" s="47" customFormat="1" ht="36">
      <c r="A111" s="579"/>
      <c r="B111" s="68" t="s">
        <v>526</v>
      </c>
      <c r="C111" s="93" t="s">
        <v>79</v>
      </c>
      <c r="D111" s="27" t="s">
        <v>194</v>
      </c>
      <c r="E111" s="27" t="s">
        <v>79</v>
      </c>
      <c r="F111" s="10" t="s">
        <v>79</v>
      </c>
      <c r="G111" s="10" t="s">
        <v>79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85</v>
      </c>
      <c r="CI111" s="311" t="s">
        <v>537</v>
      </c>
      <c r="CJ111" s="311" t="s">
        <v>79</v>
      </c>
      <c r="CK111" s="312" t="s">
        <v>79</v>
      </c>
      <c r="CL111" s="313" t="s">
        <v>79</v>
      </c>
      <c r="CM111" s="115"/>
    </row>
    <row r="112" spans="1:91" s="47" customFormat="1" ht="36">
      <c r="A112" s="579"/>
      <c r="B112" s="68" t="s">
        <v>527</v>
      </c>
      <c r="C112" s="93" t="s">
        <v>79</v>
      </c>
      <c r="D112" s="27" t="s">
        <v>194</v>
      </c>
      <c r="E112" s="27" t="s">
        <v>79</v>
      </c>
      <c r="F112" s="10" t="s">
        <v>79</v>
      </c>
      <c r="G112" s="10" t="s">
        <v>79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85</v>
      </c>
      <c r="CI112" s="311" t="s">
        <v>537</v>
      </c>
      <c r="CJ112" s="311" t="s">
        <v>79</v>
      </c>
      <c r="CK112" s="312" t="s">
        <v>79</v>
      </c>
      <c r="CL112" s="313" t="s">
        <v>79</v>
      </c>
      <c r="CM112" s="115"/>
    </row>
    <row r="113" spans="1:91" s="47" customFormat="1" ht="36">
      <c r="A113" s="579"/>
      <c r="B113" s="68" t="s">
        <v>528</v>
      </c>
      <c r="C113" s="93" t="s">
        <v>79</v>
      </c>
      <c r="D113" s="27" t="s">
        <v>194</v>
      </c>
      <c r="E113" s="27" t="s">
        <v>79</v>
      </c>
      <c r="F113" s="10" t="s">
        <v>79</v>
      </c>
      <c r="G113" s="10" t="s">
        <v>79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85</v>
      </c>
      <c r="CI113" s="311" t="s">
        <v>537</v>
      </c>
      <c r="CJ113" s="311" t="s">
        <v>79</v>
      </c>
      <c r="CK113" s="312" t="s">
        <v>79</v>
      </c>
      <c r="CL113" s="313" t="s">
        <v>79</v>
      </c>
      <c r="CM113" s="115"/>
    </row>
    <row r="114" spans="1:91" s="47" customFormat="1" ht="36">
      <c r="A114" s="579"/>
      <c r="B114" s="68" t="s">
        <v>529</v>
      </c>
      <c r="C114" s="93" t="s">
        <v>79</v>
      </c>
      <c r="D114" s="27" t="s">
        <v>194</v>
      </c>
      <c r="E114" s="27" t="s">
        <v>79</v>
      </c>
      <c r="F114" s="10" t="s">
        <v>79</v>
      </c>
      <c r="G114" s="10" t="s">
        <v>79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85</v>
      </c>
      <c r="CI114" s="311" t="s">
        <v>537</v>
      </c>
      <c r="CJ114" s="311" t="s">
        <v>79</v>
      </c>
      <c r="CK114" s="312" t="s">
        <v>79</v>
      </c>
      <c r="CL114" s="313" t="s">
        <v>79</v>
      </c>
      <c r="CM114" s="115"/>
    </row>
    <row r="115" spans="1:91" s="47" customFormat="1" ht="36">
      <c r="A115" s="579"/>
      <c r="B115" s="68" t="s">
        <v>530</v>
      </c>
      <c r="C115" s="93" t="s">
        <v>79</v>
      </c>
      <c r="D115" s="27" t="s">
        <v>194</v>
      </c>
      <c r="E115" s="27" t="s">
        <v>79</v>
      </c>
      <c r="F115" s="10" t="s">
        <v>79</v>
      </c>
      <c r="G115" s="10" t="s">
        <v>79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85</v>
      </c>
      <c r="CI115" s="311" t="s">
        <v>537</v>
      </c>
      <c r="CJ115" s="311" t="s">
        <v>79</v>
      </c>
      <c r="CK115" s="312" t="s">
        <v>79</v>
      </c>
      <c r="CL115" s="313" t="s">
        <v>79</v>
      </c>
      <c r="CM115" s="115"/>
    </row>
    <row r="116" spans="1:91" s="47" customFormat="1" ht="36">
      <c r="A116" s="579"/>
      <c r="B116" s="68" t="s">
        <v>531</v>
      </c>
      <c r="C116" s="93" t="s">
        <v>79</v>
      </c>
      <c r="D116" s="27" t="s">
        <v>194</v>
      </c>
      <c r="E116" s="27" t="s">
        <v>79</v>
      </c>
      <c r="F116" s="10" t="s">
        <v>79</v>
      </c>
      <c r="G116" s="10" t="s">
        <v>79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85</v>
      </c>
      <c r="CI116" s="311" t="s">
        <v>537</v>
      </c>
      <c r="CJ116" s="311" t="s">
        <v>79</v>
      </c>
      <c r="CK116" s="312" t="s">
        <v>79</v>
      </c>
      <c r="CL116" s="313" t="s">
        <v>79</v>
      </c>
      <c r="CM116" s="115"/>
    </row>
    <row r="117" spans="1:91" s="47" customFormat="1" ht="36">
      <c r="A117" s="579"/>
      <c r="B117" s="68" t="s">
        <v>532</v>
      </c>
      <c r="C117" s="93" t="s">
        <v>79</v>
      </c>
      <c r="D117" s="27" t="s">
        <v>194</v>
      </c>
      <c r="E117" s="27" t="s">
        <v>79</v>
      </c>
      <c r="F117" s="10" t="s">
        <v>79</v>
      </c>
      <c r="G117" s="10" t="s">
        <v>79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85</v>
      </c>
      <c r="CI117" s="311" t="s">
        <v>537</v>
      </c>
      <c r="CJ117" s="311" t="s">
        <v>79</v>
      </c>
      <c r="CK117" s="312" t="s">
        <v>79</v>
      </c>
      <c r="CL117" s="313" t="s">
        <v>79</v>
      </c>
      <c r="CM117" s="115"/>
    </row>
    <row r="118" spans="1:91" s="47" customFormat="1" ht="36">
      <c r="A118" s="579"/>
      <c r="B118" s="155" t="s">
        <v>1018</v>
      </c>
      <c r="C118" s="177" t="s">
        <v>79</v>
      </c>
      <c r="D118" s="69" t="s">
        <v>194</v>
      </c>
      <c r="E118" s="69" t="s">
        <v>79</v>
      </c>
      <c r="F118" s="18" t="s">
        <v>79</v>
      </c>
      <c r="G118" s="18" t="s">
        <v>79</v>
      </c>
      <c r="H118" s="69" t="s">
        <v>324</v>
      </c>
      <c r="I118" s="178">
        <v>37483.093180000003</v>
      </c>
      <c r="J118" s="178">
        <v>37483.093180000003</v>
      </c>
      <c r="K118" s="178">
        <v>0</v>
      </c>
      <c r="L118" s="178">
        <v>0</v>
      </c>
      <c r="M118" s="178">
        <v>37483.093180000003</v>
      </c>
      <c r="N118" s="178">
        <v>0</v>
      </c>
      <c r="O118" s="178">
        <v>0</v>
      </c>
      <c r="P118" s="178"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178">
        <v>0</v>
      </c>
      <c r="AD118" s="178">
        <v>0</v>
      </c>
      <c r="AE118" s="178">
        <v>0</v>
      </c>
      <c r="AF118" s="238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8">
        <v>37483.093180000003</v>
      </c>
      <c r="CH118" s="160" t="s">
        <v>495</v>
      </c>
      <c r="CI118" s="311" t="s">
        <v>1017</v>
      </c>
      <c r="CJ118" s="311" t="s">
        <v>79</v>
      </c>
      <c r="CK118" s="312">
        <v>43738</v>
      </c>
      <c r="CL118" s="313">
        <v>43951</v>
      </c>
      <c r="CM118" s="282"/>
    </row>
    <row r="119" spans="1:91" s="47" customFormat="1" ht="46.5">
      <c r="A119" s="579"/>
      <c r="B119" s="68" t="s">
        <v>1019</v>
      </c>
      <c r="C119" s="93" t="s">
        <v>79</v>
      </c>
      <c r="D119" s="27" t="s">
        <v>194</v>
      </c>
      <c r="E119" s="27" t="s">
        <v>79</v>
      </c>
      <c r="F119" s="10" t="s">
        <v>79</v>
      </c>
      <c r="G119" s="10" t="s">
        <v>79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85</v>
      </c>
      <c r="CI119" s="311" t="s">
        <v>1017</v>
      </c>
      <c r="CJ119" s="311" t="s">
        <v>79</v>
      </c>
      <c r="CK119" s="312" t="s">
        <v>79</v>
      </c>
      <c r="CL119" s="313" t="s">
        <v>79</v>
      </c>
      <c r="CM119" s="115"/>
    </row>
    <row r="120" spans="1:91" s="47" customFormat="1" ht="36">
      <c r="A120" s="579"/>
      <c r="B120" s="68" t="s">
        <v>437</v>
      </c>
      <c r="C120" s="93" t="s">
        <v>79</v>
      </c>
      <c r="D120" s="27" t="s">
        <v>194</v>
      </c>
      <c r="E120" s="27" t="s">
        <v>79</v>
      </c>
      <c r="F120" s="10" t="s">
        <v>79</v>
      </c>
      <c r="G120" s="10" t="s">
        <v>79</v>
      </c>
      <c r="H120" s="27" t="s">
        <v>324</v>
      </c>
      <c r="I120" s="238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80</v>
      </c>
      <c r="CI120" s="311" t="s">
        <v>1017</v>
      </c>
      <c r="CJ120" s="311" t="s">
        <v>1523</v>
      </c>
      <c r="CK120" s="312">
        <v>43710</v>
      </c>
      <c r="CL120" s="313" t="s">
        <v>1524</v>
      </c>
      <c r="CM120" s="115"/>
    </row>
    <row r="121" spans="1:91" s="47" customFormat="1" ht="48.75" customHeight="1">
      <c r="A121" s="579"/>
      <c r="B121" s="155" t="s">
        <v>1020</v>
      </c>
      <c r="C121" s="177" t="s">
        <v>79</v>
      </c>
      <c r="D121" s="69" t="s">
        <v>194</v>
      </c>
      <c r="E121" s="69" t="s">
        <v>79</v>
      </c>
      <c r="F121" s="18" t="s">
        <v>79</v>
      </c>
      <c r="G121" s="18" t="s">
        <v>79</v>
      </c>
      <c r="H121" s="69" t="s">
        <v>324</v>
      </c>
      <c r="I121" s="178">
        <v>7281.1641799999998</v>
      </c>
      <c r="J121" s="178">
        <v>7281.1641799999998</v>
      </c>
      <c r="K121" s="178">
        <v>0</v>
      </c>
      <c r="L121" s="178">
        <v>0</v>
      </c>
      <c r="M121" s="178">
        <v>7281.1641799999998</v>
      </c>
      <c r="N121" s="178">
        <v>0</v>
      </c>
      <c r="O121" s="178">
        <v>0</v>
      </c>
      <c r="P121" s="178">
        <v>0</v>
      </c>
      <c r="Q121" s="178">
        <v>500</v>
      </c>
      <c r="R121" s="178">
        <v>0</v>
      </c>
      <c r="S121" s="178">
        <v>500</v>
      </c>
      <c r="T121" s="178">
        <v>0</v>
      </c>
      <c r="U121" s="178">
        <v>0</v>
      </c>
      <c r="V121" s="178">
        <v>0</v>
      </c>
      <c r="W121" s="178">
        <v>0</v>
      </c>
      <c r="X121" s="178">
        <v>500</v>
      </c>
      <c r="Y121" s="178">
        <v>0</v>
      </c>
      <c r="Z121" s="178">
        <v>500</v>
      </c>
      <c r="AA121" s="178">
        <v>0</v>
      </c>
      <c r="AB121" s="178">
        <v>0</v>
      </c>
      <c r="AC121" s="178">
        <v>0</v>
      </c>
      <c r="AD121" s="178">
        <v>0</v>
      </c>
      <c r="AE121" s="178">
        <v>0</v>
      </c>
      <c r="AF121" s="178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8">
        <v>0</v>
      </c>
      <c r="CH121" s="160" t="s">
        <v>495</v>
      </c>
      <c r="CI121" s="311" t="s">
        <v>1017</v>
      </c>
      <c r="CJ121" s="311" t="s">
        <v>79</v>
      </c>
      <c r="CK121" s="312">
        <v>43692</v>
      </c>
      <c r="CL121" s="313">
        <v>43816</v>
      </c>
      <c r="CM121" s="282"/>
    </row>
    <row r="122" spans="1:91" s="47" customFormat="1" ht="36">
      <c r="A122" s="579"/>
      <c r="B122" s="68" t="s">
        <v>1021</v>
      </c>
      <c r="C122" s="93" t="s">
        <v>79</v>
      </c>
      <c r="D122" s="27" t="s">
        <v>194</v>
      </c>
      <c r="E122" s="27" t="s">
        <v>79</v>
      </c>
      <c r="F122" s="10" t="s">
        <v>79</v>
      </c>
      <c r="G122" s="10" t="s">
        <v>79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85</v>
      </c>
      <c r="CI122" s="311" t="s">
        <v>1017</v>
      </c>
      <c r="CJ122" s="311" t="s">
        <v>79</v>
      </c>
      <c r="CK122" s="312" t="s">
        <v>79</v>
      </c>
      <c r="CL122" s="313" t="s">
        <v>79</v>
      </c>
      <c r="CM122" s="115"/>
    </row>
    <row r="123" spans="1:91" s="47" customFormat="1" ht="36">
      <c r="A123" s="579"/>
      <c r="B123" s="68" t="s">
        <v>1242</v>
      </c>
      <c r="C123" s="93" t="s">
        <v>79</v>
      </c>
      <c r="D123" s="27" t="s">
        <v>194</v>
      </c>
      <c r="E123" s="27" t="s">
        <v>79</v>
      </c>
      <c r="F123" s="10" t="s">
        <v>79</v>
      </c>
      <c r="G123" s="10" t="s">
        <v>79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1655</v>
      </c>
      <c r="CI123" s="311" t="s">
        <v>1274</v>
      </c>
      <c r="CJ123" s="311" t="s">
        <v>79</v>
      </c>
      <c r="CK123" s="312">
        <v>43682</v>
      </c>
      <c r="CL123" s="313" t="s">
        <v>79</v>
      </c>
      <c r="CM123" s="115"/>
    </row>
    <row r="124" spans="1:91" s="47" customFormat="1" ht="36">
      <c r="A124" s="579"/>
      <c r="B124" s="68" t="s">
        <v>1243</v>
      </c>
      <c r="C124" s="93" t="s">
        <v>79</v>
      </c>
      <c r="D124" s="27" t="s">
        <v>194</v>
      </c>
      <c r="E124" s="27" t="s">
        <v>79</v>
      </c>
      <c r="F124" s="10" t="s">
        <v>79</v>
      </c>
      <c r="G124" s="10" t="s">
        <v>79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85</v>
      </c>
      <c r="CI124" s="311" t="s">
        <v>1274</v>
      </c>
      <c r="CJ124" s="311" t="s">
        <v>79</v>
      </c>
      <c r="CK124" s="312" t="s">
        <v>79</v>
      </c>
      <c r="CL124" s="313" t="s">
        <v>79</v>
      </c>
      <c r="CM124" s="115"/>
    </row>
    <row r="125" spans="1:91" s="47" customFormat="1" ht="36">
      <c r="A125" s="579"/>
      <c r="B125" s="68" t="s">
        <v>1244</v>
      </c>
      <c r="C125" s="93" t="s">
        <v>79</v>
      </c>
      <c r="D125" s="27" t="s">
        <v>194</v>
      </c>
      <c r="E125" s="27" t="s">
        <v>79</v>
      </c>
      <c r="F125" s="10" t="s">
        <v>79</v>
      </c>
      <c r="G125" s="10" t="s">
        <v>79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85</v>
      </c>
      <c r="CI125" s="311" t="s">
        <v>1274</v>
      </c>
      <c r="CJ125" s="311" t="s">
        <v>79</v>
      </c>
      <c r="CK125" s="312" t="s">
        <v>79</v>
      </c>
      <c r="CL125" s="313" t="s">
        <v>79</v>
      </c>
      <c r="CM125" s="115"/>
    </row>
    <row r="126" spans="1:91" s="47" customFormat="1" ht="36">
      <c r="A126" s="579"/>
      <c r="B126" s="68" t="s">
        <v>1245</v>
      </c>
      <c r="C126" s="93" t="s">
        <v>79</v>
      </c>
      <c r="D126" s="27" t="s">
        <v>194</v>
      </c>
      <c r="E126" s="27" t="s">
        <v>79</v>
      </c>
      <c r="F126" s="10" t="s">
        <v>79</v>
      </c>
      <c r="G126" s="10" t="s">
        <v>79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85</v>
      </c>
      <c r="CI126" s="311" t="s">
        <v>1274</v>
      </c>
      <c r="CJ126" s="311" t="s">
        <v>79</v>
      </c>
      <c r="CK126" s="312" t="s">
        <v>79</v>
      </c>
      <c r="CL126" s="313" t="s">
        <v>79</v>
      </c>
      <c r="CM126" s="115"/>
    </row>
    <row r="127" spans="1:91" s="47" customFormat="1" ht="36">
      <c r="A127" s="579"/>
      <c r="B127" s="68" t="s">
        <v>1246</v>
      </c>
      <c r="C127" s="93" t="s">
        <v>79</v>
      </c>
      <c r="D127" s="27" t="s">
        <v>194</v>
      </c>
      <c r="E127" s="27" t="s">
        <v>79</v>
      </c>
      <c r="F127" s="10" t="s">
        <v>79</v>
      </c>
      <c r="G127" s="10" t="s">
        <v>79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85</v>
      </c>
      <c r="CI127" s="311" t="s">
        <v>1274</v>
      </c>
      <c r="CJ127" s="311" t="s">
        <v>79</v>
      </c>
      <c r="CK127" s="312" t="s">
        <v>79</v>
      </c>
      <c r="CL127" s="313" t="s">
        <v>79</v>
      </c>
      <c r="CM127" s="115"/>
    </row>
    <row r="128" spans="1:91" s="47" customFormat="1" ht="36">
      <c r="A128" s="579"/>
      <c r="B128" s="68" t="s">
        <v>1247</v>
      </c>
      <c r="C128" s="93" t="s">
        <v>79</v>
      </c>
      <c r="D128" s="27" t="s">
        <v>194</v>
      </c>
      <c r="E128" s="27" t="s">
        <v>79</v>
      </c>
      <c r="F128" s="10" t="s">
        <v>79</v>
      </c>
      <c r="G128" s="10" t="s">
        <v>79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85</v>
      </c>
      <c r="CI128" s="311" t="s">
        <v>1274</v>
      </c>
      <c r="CJ128" s="311" t="s">
        <v>79</v>
      </c>
      <c r="CK128" s="312" t="s">
        <v>79</v>
      </c>
      <c r="CL128" s="313" t="s">
        <v>79</v>
      </c>
      <c r="CM128" s="115"/>
    </row>
    <row r="129" spans="1:91" s="47" customFormat="1" ht="46.5">
      <c r="A129" s="579"/>
      <c r="B129" s="68" t="s">
        <v>1248</v>
      </c>
      <c r="C129" s="93" t="s">
        <v>79</v>
      </c>
      <c r="D129" s="27" t="s">
        <v>194</v>
      </c>
      <c r="E129" s="27" t="s">
        <v>79</v>
      </c>
      <c r="F129" s="10" t="s">
        <v>79</v>
      </c>
      <c r="G129" s="10" t="s">
        <v>79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85</v>
      </c>
      <c r="CI129" s="311" t="s">
        <v>1274</v>
      </c>
      <c r="CJ129" s="311" t="s">
        <v>79</v>
      </c>
      <c r="CK129" s="312" t="s">
        <v>79</v>
      </c>
      <c r="CL129" s="313" t="s">
        <v>79</v>
      </c>
      <c r="CM129" s="115"/>
    </row>
    <row r="130" spans="1:91" s="47" customFormat="1" ht="36">
      <c r="A130" s="579"/>
      <c r="B130" s="155" t="s">
        <v>1249</v>
      </c>
      <c r="C130" s="177" t="s">
        <v>79</v>
      </c>
      <c r="D130" s="69" t="s">
        <v>194</v>
      </c>
      <c r="E130" s="69" t="s">
        <v>79</v>
      </c>
      <c r="F130" s="18" t="s">
        <v>79</v>
      </c>
      <c r="G130" s="18" t="s">
        <v>79</v>
      </c>
      <c r="H130" s="69" t="s">
        <v>324</v>
      </c>
      <c r="I130" s="178">
        <v>22443.6368</v>
      </c>
      <c r="J130" s="178">
        <v>22443.6368</v>
      </c>
      <c r="K130" s="178">
        <v>0</v>
      </c>
      <c r="L130" s="178">
        <v>0</v>
      </c>
      <c r="M130" s="178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8">
        <v>22443.6368</v>
      </c>
      <c r="CH130" s="160" t="s">
        <v>495</v>
      </c>
      <c r="CI130" s="311" t="s">
        <v>1274</v>
      </c>
      <c r="CJ130" s="311" t="s">
        <v>79</v>
      </c>
      <c r="CK130" s="312">
        <v>43563</v>
      </c>
      <c r="CL130" s="313">
        <v>43895</v>
      </c>
      <c r="CM130" s="282"/>
    </row>
    <row r="131" spans="1:91" s="47" customFormat="1" ht="36">
      <c r="A131" s="579"/>
      <c r="B131" s="68" t="s">
        <v>1250</v>
      </c>
      <c r="C131" s="93" t="s">
        <v>79</v>
      </c>
      <c r="D131" s="27" t="s">
        <v>194</v>
      </c>
      <c r="E131" s="27" t="s">
        <v>79</v>
      </c>
      <c r="F131" s="10" t="s">
        <v>79</v>
      </c>
      <c r="G131" s="10" t="s">
        <v>79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85</v>
      </c>
      <c r="CI131" s="311" t="s">
        <v>1274</v>
      </c>
      <c r="CJ131" s="311" t="s">
        <v>79</v>
      </c>
      <c r="CK131" s="312" t="s">
        <v>79</v>
      </c>
      <c r="CL131" s="313" t="s">
        <v>79</v>
      </c>
      <c r="CM131" s="115"/>
    </row>
    <row r="132" spans="1:91" s="47" customFormat="1" ht="36">
      <c r="A132" s="579"/>
      <c r="B132" s="68" t="s">
        <v>1251</v>
      </c>
      <c r="C132" s="93" t="s">
        <v>79</v>
      </c>
      <c r="D132" s="27" t="s">
        <v>194</v>
      </c>
      <c r="E132" s="27" t="s">
        <v>79</v>
      </c>
      <c r="F132" s="10" t="s">
        <v>79</v>
      </c>
      <c r="G132" s="10" t="s">
        <v>79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85</v>
      </c>
      <c r="CI132" s="311" t="s">
        <v>1274</v>
      </c>
      <c r="CJ132" s="311" t="s">
        <v>79</v>
      </c>
      <c r="CK132" s="312" t="s">
        <v>79</v>
      </c>
      <c r="CL132" s="313" t="s">
        <v>79</v>
      </c>
      <c r="CM132" s="115"/>
    </row>
    <row r="133" spans="1:91" s="47" customFormat="1" ht="36">
      <c r="A133" s="579"/>
      <c r="B133" s="68" t="s">
        <v>1252</v>
      </c>
      <c r="C133" s="93" t="s">
        <v>79</v>
      </c>
      <c r="D133" s="27" t="s">
        <v>194</v>
      </c>
      <c r="E133" s="27" t="s">
        <v>79</v>
      </c>
      <c r="F133" s="10" t="s">
        <v>79</v>
      </c>
      <c r="G133" s="10" t="s">
        <v>79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85</v>
      </c>
      <c r="CI133" s="311" t="s">
        <v>1274</v>
      </c>
      <c r="CJ133" s="311" t="s">
        <v>79</v>
      </c>
      <c r="CK133" s="312" t="s">
        <v>79</v>
      </c>
      <c r="CL133" s="313" t="s">
        <v>79</v>
      </c>
      <c r="CM133" s="115"/>
    </row>
    <row r="134" spans="1:91" s="47" customFormat="1" ht="36">
      <c r="A134" s="579"/>
      <c r="B134" s="68" t="s">
        <v>1253</v>
      </c>
      <c r="C134" s="93" t="s">
        <v>79</v>
      </c>
      <c r="D134" s="27" t="s">
        <v>194</v>
      </c>
      <c r="E134" s="27" t="s">
        <v>79</v>
      </c>
      <c r="F134" s="10" t="s">
        <v>79</v>
      </c>
      <c r="G134" s="10" t="s">
        <v>79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85</v>
      </c>
      <c r="CI134" s="311" t="s">
        <v>1274</v>
      </c>
      <c r="CJ134" s="311" t="s">
        <v>79</v>
      </c>
      <c r="CK134" s="312" t="s">
        <v>79</v>
      </c>
      <c r="CL134" s="313" t="s">
        <v>79</v>
      </c>
      <c r="CM134" s="115"/>
    </row>
    <row r="135" spans="1:91" s="47" customFormat="1" ht="36">
      <c r="A135" s="579"/>
      <c r="B135" s="68" t="s">
        <v>1254</v>
      </c>
      <c r="C135" s="93" t="s">
        <v>79</v>
      </c>
      <c r="D135" s="27" t="s">
        <v>194</v>
      </c>
      <c r="E135" s="27" t="s">
        <v>79</v>
      </c>
      <c r="F135" s="10" t="s">
        <v>79</v>
      </c>
      <c r="G135" s="10" t="s">
        <v>79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85</v>
      </c>
      <c r="CI135" s="311" t="s">
        <v>1274</v>
      </c>
      <c r="CJ135" s="311" t="s">
        <v>79</v>
      </c>
      <c r="CK135" s="312" t="s">
        <v>79</v>
      </c>
      <c r="CL135" s="313" t="s">
        <v>79</v>
      </c>
      <c r="CM135" s="115"/>
    </row>
    <row r="136" spans="1:91" s="47" customFormat="1" ht="36">
      <c r="A136" s="579"/>
      <c r="B136" s="68" t="s">
        <v>1255</v>
      </c>
      <c r="C136" s="93" t="s">
        <v>79</v>
      </c>
      <c r="D136" s="27" t="s">
        <v>194</v>
      </c>
      <c r="E136" s="27" t="s">
        <v>79</v>
      </c>
      <c r="F136" s="10" t="s">
        <v>79</v>
      </c>
      <c r="G136" s="10" t="s">
        <v>79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85</v>
      </c>
      <c r="CI136" s="311" t="s">
        <v>1274</v>
      </c>
      <c r="CJ136" s="311" t="s">
        <v>79</v>
      </c>
      <c r="CK136" s="312" t="s">
        <v>79</v>
      </c>
      <c r="CL136" s="313" t="s">
        <v>79</v>
      </c>
      <c r="CM136" s="115"/>
    </row>
    <row r="137" spans="1:91" s="47" customFormat="1" ht="46.5">
      <c r="A137" s="579"/>
      <c r="B137" s="155" t="s">
        <v>1256</v>
      </c>
      <c r="C137" s="177" t="s">
        <v>79</v>
      </c>
      <c r="D137" s="69" t="s">
        <v>194</v>
      </c>
      <c r="E137" s="69" t="s">
        <v>79</v>
      </c>
      <c r="F137" s="18" t="s">
        <v>79</v>
      </c>
      <c r="G137" s="18" t="s">
        <v>79</v>
      </c>
      <c r="H137" s="69" t="s">
        <v>324</v>
      </c>
      <c r="I137" s="178">
        <v>54520.775000000001</v>
      </c>
      <c r="J137" s="178">
        <v>50176.196000000004</v>
      </c>
      <c r="K137" s="178">
        <v>4344.5782399999998</v>
      </c>
      <c r="L137" s="178">
        <v>0</v>
      </c>
      <c r="M137" s="178">
        <v>50176.196000000004</v>
      </c>
      <c r="N137" s="178">
        <v>0</v>
      </c>
      <c r="O137" s="178">
        <v>0</v>
      </c>
      <c r="P137" s="178">
        <v>0</v>
      </c>
      <c r="Q137" s="178">
        <v>4344.5782399999998</v>
      </c>
      <c r="R137" s="178">
        <v>0</v>
      </c>
      <c r="S137" s="178">
        <v>4344.5782399999998</v>
      </c>
      <c r="T137" s="178">
        <v>0</v>
      </c>
      <c r="U137" s="178">
        <v>0</v>
      </c>
      <c r="V137" s="178">
        <v>0</v>
      </c>
      <c r="W137" s="178">
        <v>0</v>
      </c>
      <c r="X137" s="178">
        <v>4344.5782399999998</v>
      </c>
      <c r="Y137" s="178">
        <v>0</v>
      </c>
      <c r="Z137" s="178">
        <v>4344.5782399999998</v>
      </c>
      <c r="AA137" s="178">
        <v>0</v>
      </c>
      <c r="AB137" s="178">
        <v>0</v>
      </c>
      <c r="AC137" s="178">
        <v>0</v>
      </c>
      <c r="AD137" s="178">
        <v>0</v>
      </c>
      <c r="AE137" s="178">
        <v>0</v>
      </c>
      <c r="AF137" s="178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8">
        <v>50176.196000000004</v>
      </c>
      <c r="CH137" s="160" t="s">
        <v>495</v>
      </c>
      <c r="CI137" s="311" t="s">
        <v>1274</v>
      </c>
      <c r="CJ137" s="311" t="s">
        <v>79</v>
      </c>
      <c r="CK137" s="312">
        <v>43668</v>
      </c>
      <c r="CL137" s="313">
        <v>43798</v>
      </c>
      <c r="CM137" s="282"/>
    </row>
    <row r="138" spans="1:91" s="47" customFormat="1" ht="46.5">
      <c r="A138" s="579"/>
      <c r="B138" s="68" t="s">
        <v>1257</v>
      </c>
      <c r="C138" s="93" t="s">
        <v>79</v>
      </c>
      <c r="D138" s="27" t="s">
        <v>194</v>
      </c>
      <c r="E138" s="27" t="s">
        <v>79</v>
      </c>
      <c r="F138" s="10" t="s">
        <v>79</v>
      </c>
      <c r="G138" s="10" t="s">
        <v>79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1655</v>
      </c>
      <c r="CI138" s="311" t="s">
        <v>1017</v>
      </c>
      <c r="CJ138" s="311" t="s">
        <v>79</v>
      </c>
      <c r="CK138" s="312" t="s">
        <v>79</v>
      </c>
      <c r="CL138" s="313" t="s">
        <v>79</v>
      </c>
      <c r="CM138" s="115"/>
    </row>
    <row r="139" spans="1:91" s="47" customFormat="1" ht="36">
      <c r="A139" s="579"/>
      <c r="B139" s="68" t="s">
        <v>1258</v>
      </c>
      <c r="C139" s="93" t="s">
        <v>79</v>
      </c>
      <c r="D139" s="27" t="s">
        <v>194</v>
      </c>
      <c r="E139" s="27" t="s">
        <v>79</v>
      </c>
      <c r="F139" s="10" t="s">
        <v>79</v>
      </c>
      <c r="G139" s="10" t="s">
        <v>79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1655</v>
      </c>
      <c r="CI139" s="311" t="s">
        <v>1017</v>
      </c>
      <c r="CJ139" s="311" t="s">
        <v>79</v>
      </c>
      <c r="CK139" s="312">
        <v>43731</v>
      </c>
      <c r="CL139" s="313" t="s">
        <v>79</v>
      </c>
      <c r="CM139" s="115"/>
    </row>
    <row r="140" spans="1:91" s="47" customFormat="1" ht="36">
      <c r="A140" s="579"/>
      <c r="B140" s="155" t="s">
        <v>1259</v>
      </c>
      <c r="C140" s="177" t="s">
        <v>79</v>
      </c>
      <c r="D140" s="69" t="s">
        <v>194</v>
      </c>
      <c r="E140" s="69" t="s">
        <v>79</v>
      </c>
      <c r="F140" s="18" t="s">
        <v>79</v>
      </c>
      <c r="G140" s="18" t="s">
        <v>79</v>
      </c>
      <c r="H140" s="69" t="s">
        <v>324</v>
      </c>
      <c r="I140" s="178">
        <v>21710.053769999999</v>
      </c>
      <c r="J140" s="178">
        <v>21710.053769999999</v>
      </c>
      <c r="K140" s="178">
        <v>0</v>
      </c>
      <c r="L140" s="178">
        <v>0</v>
      </c>
      <c r="M140" s="178">
        <v>21710.053769999999</v>
      </c>
      <c r="N140" s="178">
        <v>0</v>
      </c>
      <c r="O140" s="178">
        <v>0</v>
      </c>
      <c r="P140" s="178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178">
        <v>0</v>
      </c>
      <c r="AD140" s="178">
        <v>0</v>
      </c>
      <c r="AE140" s="178">
        <v>0</v>
      </c>
      <c r="AF140" s="178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8">
        <v>21710.053769999999</v>
      </c>
      <c r="CH140" s="160" t="s">
        <v>495</v>
      </c>
      <c r="CI140" s="311" t="s">
        <v>1017</v>
      </c>
      <c r="CJ140" s="311" t="s">
        <v>79</v>
      </c>
      <c r="CK140" s="312">
        <v>43794</v>
      </c>
      <c r="CL140" s="313">
        <v>43972</v>
      </c>
      <c r="CM140" s="115"/>
    </row>
    <row r="141" spans="1:91" s="47" customFormat="1" ht="46.5">
      <c r="A141" s="579"/>
      <c r="B141" s="68" t="s">
        <v>1260</v>
      </c>
      <c r="C141" s="93" t="s">
        <v>79</v>
      </c>
      <c r="D141" s="27" t="s">
        <v>194</v>
      </c>
      <c r="E141" s="27" t="s">
        <v>79</v>
      </c>
      <c r="F141" s="10" t="s">
        <v>79</v>
      </c>
      <c r="G141" s="10" t="s">
        <v>79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1655</v>
      </c>
      <c r="CI141" s="311" t="s">
        <v>537</v>
      </c>
      <c r="CJ141" s="311" t="s">
        <v>79</v>
      </c>
      <c r="CK141" s="312">
        <v>43798</v>
      </c>
      <c r="CL141" s="313" t="s">
        <v>79</v>
      </c>
      <c r="CM141" s="115"/>
    </row>
    <row r="142" spans="1:91" s="47" customFormat="1" ht="36">
      <c r="A142" s="579"/>
      <c r="B142" s="155" t="s">
        <v>1261</v>
      </c>
      <c r="C142" s="177" t="s">
        <v>79</v>
      </c>
      <c r="D142" s="69" t="s">
        <v>194</v>
      </c>
      <c r="E142" s="69" t="s">
        <v>79</v>
      </c>
      <c r="F142" s="18" t="s">
        <v>79</v>
      </c>
      <c r="G142" s="18" t="s">
        <v>79</v>
      </c>
      <c r="H142" s="69" t="s">
        <v>324</v>
      </c>
      <c r="I142" s="178">
        <v>21120.935560000002</v>
      </c>
      <c r="J142" s="178">
        <v>16700</v>
      </c>
      <c r="K142" s="178">
        <v>4420.9355599999999</v>
      </c>
      <c r="L142" s="178">
        <v>0</v>
      </c>
      <c r="M142" s="178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8">
        <v>16700</v>
      </c>
      <c r="CH142" s="160" t="s">
        <v>495</v>
      </c>
      <c r="CI142" s="311" t="s">
        <v>537</v>
      </c>
      <c r="CJ142" s="311" t="s">
        <v>79</v>
      </c>
      <c r="CK142" s="312">
        <v>43578</v>
      </c>
      <c r="CL142" s="313">
        <v>43769</v>
      </c>
      <c r="CM142" s="115"/>
    </row>
    <row r="143" spans="1:91" s="47" customFormat="1" ht="46.5">
      <c r="A143" s="579"/>
      <c r="B143" s="68" t="s">
        <v>1262</v>
      </c>
      <c r="C143" s="93" t="s">
        <v>79</v>
      </c>
      <c r="D143" s="27" t="s">
        <v>194</v>
      </c>
      <c r="E143" s="27" t="s">
        <v>79</v>
      </c>
      <c r="F143" s="10" t="s">
        <v>79</v>
      </c>
      <c r="G143" s="10" t="s">
        <v>79</v>
      </c>
      <c r="H143" s="27" t="s">
        <v>324</v>
      </c>
      <c r="I143" s="238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1655</v>
      </c>
      <c r="CI143" s="311" t="s">
        <v>537</v>
      </c>
      <c r="CJ143" s="311" t="s">
        <v>1443</v>
      </c>
      <c r="CK143" s="312">
        <v>43563</v>
      </c>
      <c r="CL143" s="313" t="s">
        <v>79</v>
      </c>
      <c r="CM143" s="115"/>
    </row>
    <row r="144" spans="1:91" s="47" customFormat="1" ht="36">
      <c r="A144" s="579"/>
      <c r="B144" s="155" t="s">
        <v>1263</v>
      </c>
      <c r="C144" s="177" t="s">
        <v>79</v>
      </c>
      <c r="D144" s="69" t="s">
        <v>194</v>
      </c>
      <c r="E144" s="69" t="s">
        <v>79</v>
      </c>
      <c r="F144" s="18" t="s">
        <v>79</v>
      </c>
      <c r="G144" s="18" t="s">
        <v>79</v>
      </c>
      <c r="H144" s="69" t="s">
        <v>324</v>
      </c>
      <c r="I144" s="178">
        <v>5483.1876000000002</v>
      </c>
      <c r="J144" s="178">
        <v>5483.1876000000002</v>
      </c>
      <c r="K144" s="178">
        <v>0</v>
      </c>
      <c r="L144" s="178">
        <v>0</v>
      </c>
      <c r="M144" s="178">
        <v>5483.1876000000002</v>
      </c>
      <c r="N144" s="178">
        <v>0</v>
      </c>
      <c r="O144" s="178">
        <v>0</v>
      </c>
      <c r="P144" s="178">
        <v>0</v>
      </c>
      <c r="Q144" s="178">
        <v>0</v>
      </c>
      <c r="R144" s="178">
        <v>0</v>
      </c>
      <c r="S144" s="178">
        <v>0</v>
      </c>
      <c r="T144" s="178">
        <v>0</v>
      </c>
      <c r="U144" s="178">
        <v>0</v>
      </c>
      <c r="V144" s="178">
        <v>0</v>
      </c>
      <c r="W144" s="178">
        <v>0</v>
      </c>
      <c r="X144" s="178">
        <v>0</v>
      </c>
      <c r="Y144" s="178">
        <v>0</v>
      </c>
      <c r="Z144" s="178">
        <v>0</v>
      </c>
      <c r="AA144" s="178">
        <v>0</v>
      </c>
      <c r="AB144" s="178">
        <v>0</v>
      </c>
      <c r="AC144" s="178">
        <v>0</v>
      </c>
      <c r="AD144" s="178">
        <v>0</v>
      </c>
      <c r="AE144" s="178">
        <v>0</v>
      </c>
      <c r="AF144" s="178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8">
        <v>5483.1876000000002</v>
      </c>
      <c r="CH144" s="160" t="s">
        <v>495</v>
      </c>
      <c r="CI144" s="311" t="s">
        <v>537</v>
      </c>
      <c r="CJ144" s="311" t="s">
        <v>79</v>
      </c>
      <c r="CK144" s="312">
        <v>43794</v>
      </c>
      <c r="CL144" s="313">
        <v>43811</v>
      </c>
      <c r="CM144" s="115"/>
    </row>
    <row r="145" spans="1:91" s="47" customFormat="1" ht="36">
      <c r="A145" s="579"/>
      <c r="B145" s="155" t="s">
        <v>1264</v>
      </c>
      <c r="C145" s="177" t="s">
        <v>79</v>
      </c>
      <c r="D145" s="69" t="s">
        <v>194</v>
      </c>
      <c r="E145" s="69" t="s">
        <v>79</v>
      </c>
      <c r="F145" s="18" t="s">
        <v>79</v>
      </c>
      <c r="G145" s="18" t="s">
        <v>79</v>
      </c>
      <c r="H145" s="69" t="s">
        <v>324</v>
      </c>
      <c r="I145" s="178">
        <v>3362.6626000000001</v>
      </c>
      <c r="J145" s="178">
        <v>3362.6626000000001</v>
      </c>
      <c r="K145" s="178">
        <v>0</v>
      </c>
      <c r="L145" s="178">
        <v>0</v>
      </c>
      <c r="M145" s="178">
        <v>3362.6626000000001</v>
      </c>
      <c r="N145" s="178">
        <v>0</v>
      </c>
      <c r="O145" s="178">
        <v>0</v>
      </c>
      <c r="P145" s="178">
        <v>0</v>
      </c>
      <c r="Q145" s="178">
        <v>0</v>
      </c>
      <c r="R145" s="178">
        <v>0</v>
      </c>
      <c r="S145" s="178">
        <v>0</v>
      </c>
      <c r="T145" s="178">
        <v>0</v>
      </c>
      <c r="U145" s="178">
        <v>0</v>
      </c>
      <c r="V145" s="178">
        <v>0</v>
      </c>
      <c r="W145" s="178">
        <v>0</v>
      </c>
      <c r="X145" s="178">
        <v>0</v>
      </c>
      <c r="Y145" s="178">
        <v>0</v>
      </c>
      <c r="Z145" s="178">
        <v>0</v>
      </c>
      <c r="AA145" s="178">
        <v>0</v>
      </c>
      <c r="AB145" s="178">
        <v>0</v>
      </c>
      <c r="AC145" s="178">
        <v>0</v>
      </c>
      <c r="AD145" s="178">
        <v>0</v>
      </c>
      <c r="AE145" s="178">
        <v>0</v>
      </c>
      <c r="AF145" s="178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8">
        <v>3362.6626000000001</v>
      </c>
      <c r="CH145" s="160" t="s">
        <v>495</v>
      </c>
      <c r="CI145" s="311" t="s">
        <v>537</v>
      </c>
      <c r="CJ145" s="311" t="s">
        <v>79</v>
      </c>
      <c r="CK145" s="312">
        <v>43920</v>
      </c>
      <c r="CL145" s="313">
        <v>43962</v>
      </c>
      <c r="CM145" s="115"/>
    </row>
    <row r="146" spans="1:91" s="47" customFormat="1" ht="36">
      <c r="A146" s="579"/>
      <c r="B146" s="155" t="s">
        <v>1265</v>
      </c>
      <c r="C146" s="177" t="s">
        <v>79</v>
      </c>
      <c r="D146" s="69" t="s">
        <v>194</v>
      </c>
      <c r="E146" s="69" t="s">
        <v>79</v>
      </c>
      <c r="F146" s="18" t="s">
        <v>79</v>
      </c>
      <c r="G146" s="18" t="s">
        <v>79</v>
      </c>
      <c r="H146" s="69" t="s">
        <v>324</v>
      </c>
      <c r="I146" s="178">
        <v>2463.2817</v>
      </c>
      <c r="J146" s="178">
        <v>2463.2817</v>
      </c>
      <c r="K146" s="178">
        <v>0</v>
      </c>
      <c r="L146" s="178">
        <v>0</v>
      </c>
      <c r="M146" s="178">
        <v>2463.2817</v>
      </c>
      <c r="N146" s="178">
        <v>0</v>
      </c>
      <c r="O146" s="178">
        <v>0</v>
      </c>
      <c r="P146" s="178">
        <v>0</v>
      </c>
      <c r="Q146" s="178">
        <v>0</v>
      </c>
      <c r="R146" s="178">
        <v>0</v>
      </c>
      <c r="S146" s="178">
        <v>0</v>
      </c>
      <c r="T146" s="178">
        <v>0</v>
      </c>
      <c r="U146" s="178">
        <v>0</v>
      </c>
      <c r="V146" s="178">
        <v>0</v>
      </c>
      <c r="W146" s="178">
        <v>0</v>
      </c>
      <c r="X146" s="178">
        <v>0</v>
      </c>
      <c r="Y146" s="178">
        <v>0</v>
      </c>
      <c r="Z146" s="178">
        <v>0</v>
      </c>
      <c r="AA146" s="178">
        <v>0</v>
      </c>
      <c r="AB146" s="178">
        <v>0</v>
      </c>
      <c r="AC146" s="178">
        <v>0</v>
      </c>
      <c r="AD146" s="178">
        <v>0</v>
      </c>
      <c r="AE146" s="178">
        <v>0</v>
      </c>
      <c r="AF146" s="178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8">
        <v>2463.2817</v>
      </c>
      <c r="CH146" s="160" t="s">
        <v>495</v>
      </c>
      <c r="CI146" s="311" t="s">
        <v>537</v>
      </c>
      <c r="CJ146" s="311" t="s">
        <v>79</v>
      </c>
      <c r="CK146" s="312">
        <v>43936</v>
      </c>
      <c r="CL146" s="313">
        <v>43957</v>
      </c>
      <c r="CM146" s="115"/>
    </row>
    <row r="147" spans="1:91" s="47" customFormat="1" ht="36">
      <c r="A147" s="579"/>
      <c r="B147" s="155" t="s">
        <v>1266</v>
      </c>
      <c r="C147" s="177" t="s">
        <v>79</v>
      </c>
      <c r="D147" s="69" t="s">
        <v>194</v>
      </c>
      <c r="E147" s="69" t="s">
        <v>79</v>
      </c>
      <c r="F147" s="18" t="s">
        <v>79</v>
      </c>
      <c r="G147" s="18" t="s">
        <v>79</v>
      </c>
      <c r="H147" s="69" t="s">
        <v>324</v>
      </c>
      <c r="I147" s="178">
        <v>9182.2302799999998</v>
      </c>
      <c r="J147" s="178">
        <v>9182.2302799999998</v>
      </c>
      <c r="K147" s="178">
        <v>0</v>
      </c>
      <c r="L147" s="178">
        <v>0</v>
      </c>
      <c r="M147" s="178">
        <v>9182.2302799999998</v>
      </c>
      <c r="N147" s="178">
        <v>0</v>
      </c>
      <c r="O147" s="178">
        <v>0</v>
      </c>
      <c r="P147" s="178">
        <v>0</v>
      </c>
      <c r="Q147" s="178">
        <v>0</v>
      </c>
      <c r="R147" s="178">
        <v>0</v>
      </c>
      <c r="S147" s="178">
        <v>0</v>
      </c>
      <c r="T147" s="178">
        <v>0</v>
      </c>
      <c r="U147" s="178">
        <v>0</v>
      </c>
      <c r="V147" s="178">
        <v>0</v>
      </c>
      <c r="W147" s="178">
        <v>0</v>
      </c>
      <c r="X147" s="178">
        <v>0</v>
      </c>
      <c r="Y147" s="178">
        <v>0</v>
      </c>
      <c r="Z147" s="178">
        <v>0</v>
      </c>
      <c r="AA147" s="178">
        <v>0</v>
      </c>
      <c r="AB147" s="178">
        <v>0</v>
      </c>
      <c r="AC147" s="178">
        <v>0</v>
      </c>
      <c r="AD147" s="178">
        <v>0</v>
      </c>
      <c r="AE147" s="178">
        <v>0</v>
      </c>
      <c r="AF147" s="178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8">
        <v>9182.2302799999998</v>
      </c>
      <c r="CH147" s="160" t="s">
        <v>495</v>
      </c>
      <c r="CI147" s="311" t="s">
        <v>537</v>
      </c>
      <c r="CJ147" s="311" t="s">
        <v>79</v>
      </c>
      <c r="CK147" s="312">
        <v>43769</v>
      </c>
      <c r="CL147" s="313">
        <v>43795</v>
      </c>
      <c r="CM147" s="115"/>
    </row>
    <row r="148" spans="1:91" s="47" customFormat="1" ht="46.5">
      <c r="A148" s="579"/>
      <c r="B148" s="68" t="s">
        <v>1267</v>
      </c>
      <c r="C148" s="93" t="s">
        <v>79</v>
      </c>
      <c r="D148" s="27" t="s">
        <v>194</v>
      </c>
      <c r="E148" s="27" t="s">
        <v>79</v>
      </c>
      <c r="F148" s="10" t="s">
        <v>79</v>
      </c>
      <c r="G148" s="10" t="s">
        <v>79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85</v>
      </c>
      <c r="CI148" s="311" t="s">
        <v>537</v>
      </c>
      <c r="CJ148" s="311" t="s">
        <v>79</v>
      </c>
      <c r="CK148" s="312" t="s">
        <v>79</v>
      </c>
      <c r="CL148" s="313" t="s">
        <v>79</v>
      </c>
      <c r="CM148" s="115"/>
    </row>
    <row r="149" spans="1:91" s="47" customFormat="1" ht="36">
      <c r="A149" s="579"/>
      <c r="B149" s="68" t="s">
        <v>1268</v>
      </c>
      <c r="C149" s="93" t="s">
        <v>79</v>
      </c>
      <c r="D149" s="27" t="s">
        <v>194</v>
      </c>
      <c r="E149" s="27" t="s">
        <v>79</v>
      </c>
      <c r="F149" s="10" t="s">
        <v>79</v>
      </c>
      <c r="G149" s="10" t="s">
        <v>79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85</v>
      </c>
      <c r="CI149" s="311" t="s">
        <v>537</v>
      </c>
      <c r="CJ149" s="311" t="s">
        <v>79</v>
      </c>
      <c r="CK149" s="312" t="s">
        <v>79</v>
      </c>
      <c r="CL149" s="313" t="s">
        <v>79</v>
      </c>
      <c r="CM149" s="115"/>
    </row>
    <row r="150" spans="1:91" s="47" customFormat="1" ht="36">
      <c r="A150" s="579"/>
      <c r="B150" s="155" t="s">
        <v>1269</v>
      </c>
      <c r="C150" s="177" t="s">
        <v>79</v>
      </c>
      <c r="D150" s="69" t="s">
        <v>194</v>
      </c>
      <c r="E150" s="69" t="s">
        <v>79</v>
      </c>
      <c r="F150" s="18" t="s">
        <v>79</v>
      </c>
      <c r="G150" s="18" t="s">
        <v>79</v>
      </c>
      <c r="H150" s="69" t="s">
        <v>324</v>
      </c>
      <c r="I150" s="178">
        <v>2547.2617500000001</v>
      </c>
      <c r="J150" s="178">
        <v>2547.2617500000001</v>
      </c>
      <c r="K150" s="178">
        <v>0</v>
      </c>
      <c r="L150" s="178">
        <v>0</v>
      </c>
      <c r="M150" s="178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8">
        <v>2547.2617500000001</v>
      </c>
      <c r="CH150" s="160" t="s">
        <v>495</v>
      </c>
      <c r="CI150" s="311" t="s">
        <v>537</v>
      </c>
      <c r="CJ150" s="311" t="s">
        <v>79</v>
      </c>
      <c r="CK150" s="312">
        <v>43790</v>
      </c>
      <c r="CL150" s="313">
        <v>43905</v>
      </c>
      <c r="CM150" s="279"/>
    </row>
    <row r="151" spans="1:91" s="47" customFormat="1" ht="36">
      <c r="A151" s="579"/>
      <c r="B151" s="68" t="s">
        <v>1270</v>
      </c>
      <c r="C151" s="93" t="s">
        <v>79</v>
      </c>
      <c r="D151" s="27" t="s">
        <v>194</v>
      </c>
      <c r="E151" s="27" t="s">
        <v>79</v>
      </c>
      <c r="F151" s="10" t="s">
        <v>79</v>
      </c>
      <c r="G151" s="10" t="s">
        <v>79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85</v>
      </c>
      <c r="CI151" s="311" t="s">
        <v>537</v>
      </c>
      <c r="CJ151" s="311" t="s">
        <v>79</v>
      </c>
      <c r="CK151" s="312" t="s">
        <v>79</v>
      </c>
      <c r="CL151" s="313" t="s">
        <v>79</v>
      </c>
      <c r="CM151" s="115"/>
    </row>
    <row r="152" spans="1:91" s="47" customFormat="1" ht="36">
      <c r="A152" s="579"/>
      <c r="B152" s="68" t="s">
        <v>1271</v>
      </c>
      <c r="C152" s="93" t="s">
        <v>79</v>
      </c>
      <c r="D152" s="27" t="s">
        <v>194</v>
      </c>
      <c r="E152" s="27" t="s">
        <v>79</v>
      </c>
      <c r="F152" s="10" t="s">
        <v>79</v>
      </c>
      <c r="G152" s="10" t="s">
        <v>79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85</v>
      </c>
      <c r="CI152" s="311" t="s">
        <v>537</v>
      </c>
      <c r="CJ152" s="311" t="s">
        <v>79</v>
      </c>
      <c r="CK152" s="312" t="s">
        <v>79</v>
      </c>
      <c r="CL152" s="313" t="s">
        <v>79</v>
      </c>
      <c r="CM152" s="115"/>
    </row>
    <row r="153" spans="1:91" s="47" customFormat="1" ht="36">
      <c r="A153" s="579"/>
      <c r="B153" s="68" t="s">
        <v>1272</v>
      </c>
      <c r="C153" s="93" t="s">
        <v>79</v>
      </c>
      <c r="D153" s="27" t="s">
        <v>194</v>
      </c>
      <c r="E153" s="27" t="s">
        <v>79</v>
      </c>
      <c r="F153" s="10" t="s">
        <v>79</v>
      </c>
      <c r="G153" s="10" t="s">
        <v>79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85</v>
      </c>
      <c r="CI153" s="311" t="s">
        <v>537</v>
      </c>
      <c r="CJ153" s="311" t="s">
        <v>79</v>
      </c>
      <c r="CK153" s="312" t="s">
        <v>79</v>
      </c>
      <c r="CL153" s="313" t="s">
        <v>79</v>
      </c>
      <c r="CM153" s="115"/>
    </row>
    <row r="154" spans="1:91" s="47" customFormat="1" ht="36">
      <c r="A154" s="579"/>
      <c r="B154" s="68" t="s">
        <v>1273</v>
      </c>
      <c r="C154" s="93" t="s">
        <v>79</v>
      </c>
      <c r="D154" s="27" t="s">
        <v>194</v>
      </c>
      <c r="E154" s="27" t="s">
        <v>79</v>
      </c>
      <c r="F154" s="10" t="s">
        <v>79</v>
      </c>
      <c r="G154" s="10" t="s">
        <v>79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85</v>
      </c>
      <c r="CI154" s="311" t="s">
        <v>537</v>
      </c>
      <c r="CJ154" s="311" t="s">
        <v>79</v>
      </c>
      <c r="CK154" s="312" t="s">
        <v>79</v>
      </c>
      <c r="CL154" s="313" t="s">
        <v>79</v>
      </c>
      <c r="CM154" s="115"/>
    </row>
    <row r="155" spans="1:91" s="47" customFormat="1" ht="46.5">
      <c r="A155" s="579"/>
      <c r="B155" s="68" t="s">
        <v>1022</v>
      </c>
      <c r="C155" s="93" t="s">
        <v>79</v>
      </c>
      <c r="D155" s="27" t="s">
        <v>194</v>
      </c>
      <c r="E155" s="27" t="s">
        <v>79</v>
      </c>
      <c r="F155" s="10" t="s">
        <v>79</v>
      </c>
      <c r="G155" s="10" t="s">
        <v>79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80</v>
      </c>
      <c r="CI155" s="311" t="s">
        <v>1017</v>
      </c>
      <c r="CJ155" s="311" t="s">
        <v>79</v>
      </c>
      <c r="CK155" s="312">
        <v>43703</v>
      </c>
      <c r="CL155" s="313" t="s">
        <v>79</v>
      </c>
      <c r="CM155" s="115"/>
    </row>
    <row r="156" spans="1:91" s="47" customFormat="1" ht="36">
      <c r="A156" s="579"/>
      <c r="B156" s="68" t="s">
        <v>1525</v>
      </c>
      <c r="C156" s="93" t="s">
        <v>79</v>
      </c>
      <c r="D156" s="27" t="s">
        <v>194</v>
      </c>
      <c r="E156" s="27" t="s">
        <v>79</v>
      </c>
      <c r="F156" s="10" t="s">
        <v>79</v>
      </c>
      <c r="G156" s="10" t="s">
        <v>79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85</v>
      </c>
      <c r="CI156" s="311" t="s">
        <v>1846</v>
      </c>
      <c r="CJ156" s="311" t="s">
        <v>79</v>
      </c>
      <c r="CK156" s="312" t="s">
        <v>79</v>
      </c>
      <c r="CL156" s="313" t="s">
        <v>79</v>
      </c>
      <c r="CM156" s="115"/>
    </row>
    <row r="157" spans="1:91" s="47" customFormat="1" ht="36">
      <c r="A157" s="579"/>
      <c r="B157" s="68" t="s">
        <v>1526</v>
      </c>
      <c r="C157" s="93" t="s">
        <v>79</v>
      </c>
      <c r="D157" s="27" t="s">
        <v>194</v>
      </c>
      <c r="E157" s="27" t="s">
        <v>79</v>
      </c>
      <c r="F157" s="10" t="s">
        <v>79</v>
      </c>
      <c r="G157" s="10" t="s">
        <v>79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1655</v>
      </c>
      <c r="CI157" s="311" t="s">
        <v>1527</v>
      </c>
      <c r="CJ157" s="311" t="s">
        <v>79</v>
      </c>
      <c r="CK157" s="312">
        <v>43936</v>
      </c>
      <c r="CL157" s="313" t="s">
        <v>79</v>
      </c>
      <c r="CM157" s="115"/>
    </row>
    <row r="158" spans="1:91" s="47" customFormat="1" ht="36">
      <c r="A158" s="579"/>
      <c r="B158" s="68" t="s">
        <v>1528</v>
      </c>
      <c r="C158" s="93" t="s">
        <v>79</v>
      </c>
      <c r="D158" s="27" t="s">
        <v>194</v>
      </c>
      <c r="E158" s="27" t="s">
        <v>79</v>
      </c>
      <c r="F158" s="10" t="s">
        <v>79</v>
      </c>
      <c r="G158" s="10" t="s">
        <v>79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85</v>
      </c>
      <c r="CI158" s="311" t="s">
        <v>1527</v>
      </c>
      <c r="CJ158" s="311" t="s">
        <v>79</v>
      </c>
      <c r="CK158" s="312" t="s">
        <v>79</v>
      </c>
      <c r="CL158" s="313" t="s">
        <v>79</v>
      </c>
      <c r="CM158" s="115"/>
    </row>
    <row r="159" spans="1:91" s="47" customFormat="1" ht="36">
      <c r="A159" s="579"/>
      <c r="B159" s="68" t="s">
        <v>1529</v>
      </c>
      <c r="C159" s="93" t="s">
        <v>79</v>
      </c>
      <c r="D159" s="27" t="s">
        <v>194</v>
      </c>
      <c r="E159" s="27" t="s">
        <v>79</v>
      </c>
      <c r="F159" s="10" t="s">
        <v>79</v>
      </c>
      <c r="G159" s="10" t="s">
        <v>79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85</v>
      </c>
      <c r="CI159" s="311" t="s">
        <v>1527</v>
      </c>
      <c r="CJ159" s="311" t="s">
        <v>79</v>
      </c>
      <c r="CK159" s="312" t="s">
        <v>79</v>
      </c>
      <c r="CL159" s="313" t="s">
        <v>79</v>
      </c>
      <c r="CM159" s="115"/>
    </row>
    <row r="160" spans="1:91" s="47" customFormat="1" ht="69.75">
      <c r="A160" s="579"/>
      <c r="B160" s="68" t="s">
        <v>1530</v>
      </c>
      <c r="C160" s="93" t="s">
        <v>79</v>
      </c>
      <c r="D160" s="27" t="s">
        <v>194</v>
      </c>
      <c r="E160" s="27" t="s">
        <v>79</v>
      </c>
      <c r="F160" s="10" t="s">
        <v>79</v>
      </c>
      <c r="G160" s="10" t="s">
        <v>79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1655</v>
      </c>
      <c r="CI160" s="311" t="s">
        <v>1527</v>
      </c>
      <c r="CJ160" s="311" t="s">
        <v>79</v>
      </c>
      <c r="CK160" s="312" t="s">
        <v>79</v>
      </c>
      <c r="CL160" s="313" t="s">
        <v>79</v>
      </c>
      <c r="CM160" s="115"/>
    </row>
    <row r="161" spans="1:91" s="47" customFormat="1" ht="46.5">
      <c r="A161" s="579"/>
      <c r="B161" s="68" t="s">
        <v>1531</v>
      </c>
      <c r="C161" s="93" t="s">
        <v>79</v>
      </c>
      <c r="D161" s="27" t="s">
        <v>194</v>
      </c>
      <c r="E161" s="27" t="s">
        <v>79</v>
      </c>
      <c r="F161" s="10" t="s">
        <v>79</v>
      </c>
      <c r="G161" s="10" t="s">
        <v>79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1655</v>
      </c>
      <c r="CI161" s="311" t="s">
        <v>1527</v>
      </c>
      <c r="CJ161" s="311" t="s">
        <v>79</v>
      </c>
      <c r="CK161" s="312" t="s">
        <v>79</v>
      </c>
      <c r="CL161" s="313" t="s">
        <v>79</v>
      </c>
      <c r="CM161" s="115"/>
    </row>
    <row r="162" spans="1:91" s="47" customFormat="1" ht="46.5">
      <c r="A162" s="579"/>
      <c r="B162" s="68" t="s">
        <v>1532</v>
      </c>
      <c r="C162" s="93" t="s">
        <v>79</v>
      </c>
      <c r="D162" s="27" t="s">
        <v>194</v>
      </c>
      <c r="E162" s="27" t="s">
        <v>79</v>
      </c>
      <c r="F162" s="10" t="s">
        <v>79</v>
      </c>
      <c r="G162" s="10" t="s">
        <v>79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1655</v>
      </c>
      <c r="CI162" s="311" t="s">
        <v>1527</v>
      </c>
      <c r="CJ162" s="311" t="s">
        <v>79</v>
      </c>
      <c r="CK162" s="312" t="s">
        <v>79</v>
      </c>
      <c r="CL162" s="313" t="s">
        <v>79</v>
      </c>
      <c r="CM162" s="115"/>
    </row>
    <row r="163" spans="1:91" s="47" customFormat="1" ht="36">
      <c r="A163" s="579"/>
      <c r="B163" s="68" t="s">
        <v>1533</v>
      </c>
      <c r="C163" s="93" t="s">
        <v>79</v>
      </c>
      <c r="D163" s="27" t="s">
        <v>194</v>
      </c>
      <c r="E163" s="27" t="s">
        <v>79</v>
      </c>
      <c r="F163" s="10" t="s">
        <v>79</v>
      </c>
      <c r="G163" s="10" t="s">
        <v>79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85</v>
      </c>
      <c r="CI163" s="311" t="s">
        <v>1527</v>
      </c>
      <c r="CJ163" s="311" t="s">
        <v>79</v>
      </c>
      <c r="CK163" s="312" t="s">
        <v>79</v>
      </c>
      <c r="CL163" s="313" t="s">
        <v>79</v>
      </c>
      <c r="CM163" s="115"/>
    </row>
    <row r="164" spans="1:91" s="47" customFormat="1" ht="46.5">
      <c r="A164" s="579"/>
      <c r="B164" s="68" t="s">
        <v>1534</v>
      </c>
      <c r="C164" s="93" t="s">
        <v>79</v>
      </c>
      <c r="D164" s="27" t="s">
        <v>194</v>
      </c>
      <c r="E164" s="27" t="s">
        <v>79</v>
      </c>
      <c r="F164" s="10" t="s">
        <v>79</v>
      </c>
      <c r="G164" s="10" t="s">
        <v>79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85</v>
      </c>
      <c r="CI164" s="311" t="s">
        <v>1527</v>
      </c>
      <c r="CJ164" s="311" t="s">
        <v>79</v>
      </c>
      <c r="CK164" s="312" t="s">
        <v>79</v>
      </c>
      <c r="CL164" s="313" t="s">
        <v>79</v>
      </c>
      <c r="CM164" s="115"/>
    </row>
    <row r="165" spans="1:91" s="47" customFormat="1" ht="36">
      <c r="A165" s="579"/>
      <c r="B165" s="68" t="s">
        <v>1535</v>
      </c>
      <c r="C165" s="93" t="s">
        <v>79</v>
      </c>
      <c r="D165" s="27" t="s">
        <v>194</v>
      </c>
      <c r="E165" s="27" t="s">
        <v>79</v>
      </c>
      <c r="F165" s="10" t="s">
        <v>79</v>
      </c>
      <c r="G165" s="10" t="s">
        <v>79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11" t="s">
        <v>1527</v>
      </c>
      <c r="CJ165" s="311" t="s">
        <v>79</v>
      </c>
      <c r="CK165" s="312" t="s">
        <v>79</v>
      </c>
      <c r="CL165" s="313" t="s">
        <v>79</v>
      </c>
      <c r="CM165" s="115"/>
    </row>
    <row r="166" spans="1:91" s="47" customFormat="1" ht="36">
      <c r="A166" s="579"/>
      <c r="B166" s="68" t="s">
        <v>1536</v>
      </c>
      <c r="C166" s="93" t="s">
        <v>79</v>
      </c>
      <c r="D166" s="27" t="s">
        <v>194</v>
      </c>
      <c r="E166" s="27" t="s">
        <v>79</v>
      </c>
      <c r="F166" s="10" t="s">
        <v>79</v>
      </c>
      <c r="G166" s="10" t="s">
        <v>79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11" t="s">
        <v>1527</v>
      </c>
      <c r="CJ166" s="311" t="s">
        <v>79</v>
      </c>
      <c r="CK166" s="312" t="s">
        <v>79</v>
      </c>
      <c r="CL166" s="313" t="s">
        <v>79</v>
      </c>
      <c r="CM166" s="115"/>
    </row>
    <row r="167" spans="1:91" s="47" customFormat="1" ht="46.5">
      <c r="A167" s="579"/>
      <c r="B167" s="68" t="s">
        <v>1537</v>
      </c>
      <c r="C167" s="93" t="s">
        <v>79</v>
      </c>
      <c r="D167" s="27" t="s">
        <v>194</v>
      </c>
      <c r="E167" s="27" t="s">
        <v>79</v>
      </c>
      <c r="F167" s="10" t="s">
        <v>79</v>
      </c>
      <c r="G167" s="10" t="s">
        <v>79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85</v>
      </c>
      <c r="CI167" s="311" t="s">
        <v>1527</v>
      </c>
      <c r="CJ167" s="311" t="s">
        <v>79</v>
      </c>
      <c r="CK167" s="312" t="s">
        <v>79</v>
      </c>
      <c r="CL167" s="313" t="s">
        <v>79</v>
      </c>
      <c r="CM167" s="115"/>
    </row>
    <row r="168" spans="1:91" s="44" customFormat="1" ht="24.75" customHeight="1">
      <c r="A168" s="579"/>
      <c r="B168" s="77" t="s">
        <v>264</v>
      </c>
      <c r="C168" s="65" t="s">
        <v>79</v>
      </c>
      <c r="D168" s="65" t="s">
        <v>79</v>
      </c>
      <c r="E168" s="65" t="s">
        <v>79</v>
      </c>
      <c r="F168" s="97" t="s">
        <v>79</v>
      </c>
      <c r="G168" s="97" t="s">
        <v>79</v>
      </c>
      <c r="H168" s="65" t="s">
        <v>79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79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5" t="s">
        <v>79</v>
      </c>
      <c r="CI168" s="314" t="s">
        <v>79</v>
      </c>
      <c r="CJ168" s="315" t="s">
        <v>79</v>
      </c>
      <c r="CK168" s="316" t="s">
        <v>79</v>
      </c>
      <c r="CL168" s="317" t="s">
        <v>79</v>
      </c>
      <c r="CM168" s="52"/>
    </row>
    <row r="169" spans="1:91" s="44" customFormat="1" ht="24" customHeight="1">
      <c r="A169" s="579"/>
      <c r="B169" s="78" t="s">
        <v>8</v>
      </c>
      <c r="C169" s="67" t="s">
        <v>79</v>
      </c>
      <c r="D169" s="67" t="s">
        <v>79</v>
      </c>
      <c r="E169" s="67" t="s">
        <v>79</v>
      </c>
      <c r="F169" s="95" t="s">
        <v>79</v>
      </c>
      <c r="G169" s="95" t="s">
        <v>79</v>
      </c>
      <c r="H169" s="67" t="s">
        <v>79</v>
      </c>
      <c r="I169" s="45">
        <f>I168+I97</f>
        <v>9781408.3880338483</v>
      </c>
      <c r="J169" s="45">
        <f t="shared" ref="J169:BU169" si="10">J168+J97</f>
        <v>7641838.6484000012</v>
      </c>
      <c r="K169" s="45">
        <f t="shared" si="10"/>
        <v>2154536.0737038506</v>
      </c>
      <c r="L169" s="45">
        <f t="shared" si="10"/>
        <v>0</v>
      </c>
      <c r="M169" s="45">
        <f t="shared" si="10"/>
        <v>6756187.3818899989</v>
      </c>
      <c r="N169" s="45">
        <f t="shared" si="10"/>
        <v>5244222.7115739984</v>
      </c>
      <c r="O169" s="45" t="s">
        <v>79</v>
      </c>
      <c r="P169" s="45">
        <f t="shared" si="10"/>
        <v>2110820.7121999995</v>
      </c>
      <c r="Q169" s="45">
        <f t="shared" si="10"/>
        <v>1058884.4897500002</v>
      </c>
      <c r="R169" s="45">
        <f t="shared" si="10"/>
        <v>172220.88261</v>
      </c>
      <c r="S169" s="45">
        <f t="shared" si="10"/>
        <v>47456.329450000005</v>
      </c>
      <c r="T169" s="45">
        <f t="shared" si="10"/>
        <v>1547120.8519500005</v>
      </c>
      <c r="U169" s="45">
        <f t="shared" si="10"/>
        <v>1763153.4857700001</v>
      </c>
      <c r="V169" s="45">
        <f t="shared" si="10"/>
        <v>792339.24316000019</v>
      </c>
      <c r="W169" s="45">
        <f t="shared" si="10"/>
        <v>383297.85909899999</v>
      </c>
      <c r="X169" s="45">
        <f t="shared" si="10"/>
        <v>845957.63643699989</v>
      </c>
      <c r="Y169" s="45">
        <f t="shared" si="10"/>
        <v>2039057.581911</v>
      </c>
      <c r="Z169" s="45">
        <f t="shared" si="10"/>
        <v>3268313.0774470004</v>
      </c>
      <c r="AA169" s="45">
        <f t="shared" si="10"/>
        <v>1685833.8288179999</v>
      </c>
      <c r="AB169" s="45">
        <f t="shared" si="10"/>
        <v>287248.46291499998</v>
      </c>
      <c r="AC169" s="45">
        <f t="shared" si="10"/>
        <v>521830.48084999999</v>
      </c>
      <c r="AD169" s="45">
        <f t="shared" si="10"/>
        <v>890035.16623500001</v>
      </c>
      <c r="AE169" s="45">
        <f t="shared" si="10"/>
        <v>1699114.11</v>
      </c>
      <c r="AF169" s="45">
        <f t="shared" si="10"/>
        <v>1871253.8777800002</v>
      </c>
      <c r="AG169" s="45">
        <f t="shared" si="10"/>
        <v>53198.938879999994</v>
      </c>
      <c r="AH169" s="45">
        <f t="shared" si="10"/>
        <v>80853.955979999999</v>
      </c>
      <c r="AI169" s="45">
        <f t="shared" si="10"/>
        <v>434767.25903999998</v>
      </c>
      <c r="AJ169" s="45">
        <f t="shared" si="10"/>
        <v>568820.15390000003</v>
      </c>
      <c r="AK169" s="45">
        <f t="shared" si="10"/>
        <v>46961.353300000002</v>
      </c>
      <c r="AL169" s="45">
        <f t="shared" si="10"/>
        <v>64553.822180000003</v>
      </c>
      <c r="AM169" s="45">
        <f t="shared" si="10"/>
        <v>378646.98942000006</v>
      </c>
      <c r="AN169" s="45">
        <f t="shared" si="10"/>
        <v>490162.16489999992</v>
      </c>
      <c r="AO169" s="45">
        <f t="shared" si="10"/>
        <v>233679.88106000004</v>
      </c>
      <c r="AP169" s="45">
        <f t="shared" si="10"/>
        <v>38329.785909899998</v>
      </c>
      <c r="AQ169" s="45">
        <f t="shared" si="10"/>
        <v>95733.070363699997</v>
      </c>
      <c r="AR169" s="45">
        <f t="shared" si="10"/>
        <v>203236.72319109997</v>
      </c>
      <c r="AS169" s="45">
        <f t="shared" si="10"/>
        <v>337299.57946470001</v>
      </c>
      <c r="AT169" s="45">
        <f t="shared" si="10"/>
        <v>173266.52409000002</v>
      </c>
      <c r="AU169" s="45">
        <f t="shared" si="10"/>
        <v>57494.678864849993</v>
      </c>
      <c r="AV169" s="45">
        <f t="shared" si="10"/>
        <v>127687.96934554999</v>
      </c>
      <c r="AW169" s="45">
        <f t="shared" si="10"/>
        <v>311545.43478665</v>
      </c>
      <c r="AX169" s="45">
        <f t="shared" si="10"/>
        <v>496728.08299705002</v>
      </c>
      <c r="AY169" s="45">
        <f t="shared" si="10"/>
        <v>236885.36158</v>
      </c>
      <c r="AZ169" s="45">
        <f t="shared" si="10"/>
        <v>95824.464774749998</v>
      </c>
      <c r="BA169" s="45">
        <f t="shared" si="10"/>
        <v>207512.19890924997</v>
      </c>
      <c r="BB169" s="45">
        <f t="shared" si="10"/>
        <v>508091.80797774997</v>
      </c>
      <c r="BC169" s="45">
        <f t="shared" si="10"/>
        <v>811428.47166175011</v>
      </c>
      <c r="BD169" s="45">
        <f t="shared" si="10"/>
        <v>347880.26</v>
      </c>
      <c r="BE169" s="45">
        <f t="shared" si="10"/>
        <v>191648.9295495</v>
      </c>
      <c r="BF169" s="45">
        <f t="shared" si="10"/>
        <v>415024.39781849994</v>
      </c>
      <c r="BG169" s="45">
        <f t="shared" si="10"/>
        <v>1016183.6159554999</v>
      </c>
      <c r="BH169" s="45">
        <f t="shared" si="10"/>
        <v>1622856.9433235002</v>
      </c>
      <c r="BI169" s="45">
        <f t="shared" si="10"/>
        <v>918394.5715679999</v>
      </c>
      <c r="BJ169" s="45">
        <f t="shared" si="10"/>
        <v>0</v>
      </c>
      <c r="BK169" s="45">
        <f t="shared" si="10"/>
        <v>52183.048084999995</v>
      </c>
      <c r="BL169" s="45">
        <f t="shared" si="10"/>
        <v>89003.516623500007</v>
      </c>
      <c r="BM169" s="45">
        <f t="shared" si="10"/>
        <v>141186.56470849999</v>
      </c>
      <c r="BN169" s="45">
        <f t="shared" si="10"/>
        <v>178232.84999999998</v>
      </c>
      <c r="BO169" s="45">
        <f t="shared" si="10"/>
        <v>43087.269437249997</v>
      </c>
      <c r="BP169" s="45">
        <f t="shared" si="10"/>
        <v>78274.572127499996</v>
      </c>
      <c r="BQ169" s="45">
        <f t="shared" si="10"/>
        <v>133505.27493525</v>
      </c>
      <c r="BR169" s="45">
        <f t="shared" si="10"/>
        <v>254867.11649999997</v>
      </c>
      <c r="BS169" s="45">
        <f t="shared" si="10"/>
        <v>563591.69999999995</v>
      </c>
      <c r="BT169" s="45">
        <f t="shared" si="10"/>
        <v>71812.115728749995</v>
      </c>
      <c r="BU169" s="45">
        <f t="shared" si="10"/>
        <v>130457.6202125</v>
      </c>
      <c r="BV169" s="45">
        <f t="shared" ref="BV169:CG169" si="11">BV168+BV97</f>
        <v>222508.79155875</v>
      </c>
      <c r="BW169" s="45">
        <f t="shared" si="11"/>
        <v>424778.52750000003</v>
      </c>
      <c r="BX169" s="45">
        <f t="shared" si="11"/>
        <v>613491.90000000014</v>
      </c>
      <c r="BY169" s="45">
        <f t="shared" si="11"/>
        <v>143624.23145749999</v>
      </c>
      <c r="BZ169" s="45">
        <f t="shared" si="11"/>
        <v>260915.240425</v>
      </c>
      <c r="CA169" s="45">
        <f t="shared" si="11"/>
        <v>445017.58311750001</v>
      </c>
      <c r="CB169" s="45">
        <f t="shared" si="11"/>
        <v>849557.05500000005</v>
      </c>
      <c r="CC169" s="45">
        <f t="shared" si="11"/>
        <v>515937.42777999997</v>
      </c>
      <c r="CD169" s="45">
        <f t="shared" si="11"/>
        <v>420069</v>
      </c>
      <c r="CE169" s="45">
        <f t="shared" si="11"/>
        <v>870882.8921419601</v>
      </c>
      <c r="CF169" s="45">
        <f t="shared" si="11"/>
        <v>0</v>
      </c>
      <c r="CG169" s="45">
        <f t="shared" si="11"/>
        <v>1614452.5310579999</v>
      </c>
      <c r="CH169" s="67" t="s">
        <v>79</v>
      </c>
      <c r="CI169" s="318" t="s">
        <v>79</v>
      </c>
      <c r="CJ169" s="319" t="s">
        <v>79</v>
      </c>
      <c r="CK169" s="320" t="s">
        <v>79</v>
      </c>
      <c r="CL169" s="321" t="s">
        <v>79</v>
      </c>
      <c r="CM169" s="52"/>
    </row>
    <row r="170" spans="1:91" ht="36">
      <c r="A170" s="579" t="s">
        <v>561</v>
      </c>
      <c r="B170" s="36" t="s">
        <v>44</v>
      </c>
      <c r="C170" s="43" t="s">
        <v>613</v>
      </c>
      <c r="D170" s="27" t="s">
        <v>81</v>
      </c>
      <c r="E170" s="27" t="s">
        <v>79</v>
      </c>
      <c r="F170" s="146" t="s">
        <v>79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79</v>
      </c>
      <c r="O170" s="34" t="s">
        <v>79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1655</v>
      </c>
      <c r="CI170" s="285" t="s">
        <v>121</v>
      </c>
      <c r="CJ170" s="285" t="s">
        <v>79</v>
      </c>
      <c r="CK170" s="287" t="s">
        <v>79</v>
      </c>
      <c r="CL170" s="288" t="s">
        <v>79</v>
      </c>
    </row>
    <row r="171" spans="1:91" ht="46.5">
      <c r="A171" s="579"/>
      <c r="B171" s="36" t="s">
        <v>614</v>
      </c>
      <c r="C171" s="43" t="s">
        <v>615</v>
      </c>
      <c r="D171" s="27" t="s">
        <v>81</v>
      </c>
      <c r="E171" s="27" t="s">
        <v>1083</v>
      </c>
      <c r="F171" s="146">
        <v>70891095</v>
      </c>
      <c r="G171" s="10" t="s">
        <v>542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9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1655</v>
      </c>
      <c r="CI171" s="285" t="s">
        <v>543</v>
      </c>
      <c r="CJ171" s="285" t="s">
        <v>1380</v>
      </c>
      <c r="CK171" s="287" t="s">
        <v>79</v>
      </c>
      <c r="CL171" s="288">
        <v>44012</v>
      </c>
    </row>
    <row r="172" spans="1:91" ht="171" customHeight="1">
      <c r="A172" s="579"/>
      <c r="B172" s="36" t="s">
        <v>1538</v>
      </c>
      <c r="C172" s="27" t="s">
        <v>79</v>
      </c>
      <c r="D172" s="27" t="s">
        <v>81</v>
      </c>
      <c r="E172" s="27" t="s">
        <v>1083</v>
      </c>
      <c r="F172" s="146">
        <v>70891095</v>
      </c>
      <c r="G172" s="10" t="s">
        <v>79</v>
      </c>
      <c r="H172" s="27" t="s">
        <v>1539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9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85</v>
      </c>
      <c r="CI172" s="285" t="s">
        <v>1765</v>
      </c>
      <c r="CJ172" s="285" t="s">
        <v>79</v>
      </c>
      <c r="CK172" s="287" t="s">
        <v>79</v>
      </c>
      <c r="CL172" s="288" t="s">
        <v>79</v>
      </c>
    </row>
    <row r="173" spans="1:91" ht="51" customHeight="1">
      <c r="A173" s="579"/>
      <c r="B173" s="36" t="s">
        <v>22</v>
      </c>
      <c r="C173" s="43" t="s">
        <v>616</v>
      </c>
      <c r="D173" s="27" t="s">
        <v>106</v>
      </c>
      <c r="E173" s="27" t="s">
        <v>79</v>
      </c>
      <c r="F173" s="27" t="s">
        <v>79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79</v>
      </c>
      <c r="O173" s="34" t="s">
        <v>79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1655</v>
      </c>
      <c r="CI173" s="285" t="s">
        <v>804</v>
      </c>
      <c r="CJ173" s="285" t="s">
        <v>79</v>
      </c>
      <c r="CK173" s="287" t="s">
        <v>79</v>
      </c>
      <c r="CL173" s="288" t="s">
        <v>79</v>
      </c>
    </row>
    <row r="174" spans="1:91" ht="51" customHeight="1">
      <c r="A174" s="579"/>
      <c r="B174" s="202" t="s">
        <v>23</v>
      </c>
      <c r="C174" s="250" t="s">
        <v>617</v>
      </c>
      <c r="D174" s="190" t="s">
        <v>110</v>
      </c>
      <c r="E174" s="190" t="s">
        <v>79</v>
      </c>
      <c r="F174" s="190" t="s">
        <v>79</v>
      </c>
      <c r="G174" s="191" t="s">
        <v>109</v>
      </c>
      <c r="H174" s="190" t="s">
        <v>311</v>
      </c>
      <c r="I174" s="192">
        <v>17768.57964</v>
      </c>
      <c r="J174" s="192">
        <v>9661.4210000000003</v>
      </c>
      <c r="K174" s="192">
        <v>8107.1586399999997</v>
      </c>
      <c r="L174" s="192">
        <v>0</v>
      </c>
      <c r="M174" s="192">
        <v>3864.5684000000001</v>
      </c>
      <c r="N174" s="192" t="s">
        <v>79</v>
      </c>
      <c r="O174" s="192" t="s">
        <v>79</v>
      </c>
      <c r="P174" s="193">
        <v>12607.6746</v>
      </c>
      <c r="Q174" s="193">
        <v>0</v>
      </c>
      <c r="R174" s="193">
        <v>5796.8525999999993</v>
      </c>
      <c r="S174" s="193">
        <v>8107.1586399999997</v>
      </c>
      <c r="T174" s="193">
        <v>0</v>
      </c>
      <c r="U174" s="193">
        <v>13904.01124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193">
        <v>0</v>
      </c>
      <c r="AD174" s="193">
        <v>0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  <c r="AK174" s="193">
        <v>0</v>
      </c>
      <c r="AL174" s="193">
        <v>0</v>
      </c>
      <c r="AM174" s="193">
        <v>0</v>
      </c>
      <c r="AN174" s="193">
        <v>0</v>
      </c>
      <c r="AO174" s="193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34">
        <v>0</v>
      </c>
      <c r="BK174" s="34">
        <v>0</v>
      </c>
      <c r="BL174" s="34">
        <v>0</v>
      </c>
      <c r="BM174" s="34">
        <v>0</v>
      </c>
      <c r="BN174" s="192">
        <v>0</v>
      </c>
      <c r="BO174" s="34">
        <v>0</v>
      </c>
      <c r="BP174" s="34">
        <v>0</v>
      </c>
      <c r="BQ174" s="34">
        <v>0</v>
      </c>
      <c r="BR174" s="192">
        <v>0</v>
      </c>
      <c r="BS174" s="192">
        <v>0</v>
      </c>
      <c r="BT174" s="34">
        <v>0</v>
      </c>
      <c r="BU174" s="34">
        <v>0</v>
      </c>
      <c r="BV174" s="34">
        <v>0</v>
      </c>
      <c r="BW174" s="192">
        <v>0</v>
      </c>
      <c r="BX174" s="192">
        <v>0</v>
      </c>
      <c r="BY174" s="34">
        <v>0</v>
      </c>
      <c r="BZ174" s="34">
        <v>0</v>
      </c>
      <c r="CA174" s="34">
        <v>0</v>
      </c>
      <c r="CB174" s="192">
        <v>0</v>
      </c>
      <c r="CC174" s="192">
        <v>0</v>
      </c>
      <c r="CD174" s="192">
        <v>0</v>
      </c>
      <c r="CE174" s="192">
        <v>0</v>
      </c>
      <c r="CF174" s="192">
        <v>0</v>
      </c>
      <c r="CG174" s="192">
        <v>0</v>
      </c>
      <c r="CH174" s="190" t="s">
        <v>495</v>
      </c>
      <c r="CI174" s="285" t="s">
        <v>111</v>
      </c>
      <c r="CJ174" s="285" t="s">
        <v>79</v>
      </c>
      <c r="CK174" s="287" t="s">
        <v>79</v>
      </c>
      <c r="CL174" s="310" t="s">
        <v>79</v>
      </c>
    </row>
    <row r="175" spans="1:91" ht="51" customHeight="1">
      <c r="A175" s="579"/>
      <c r="B175" s="36" t="s">
        <v>222</v>
      </c>
      <c r="C175" s="20" t="s">
        <v>618</v>
      </c>
      <c r="D175" s="27" t="s">
        <v>87</v>
      </c>
      <c r="E175" s="27" t="s">
        <v>79</v>
      </c>
      <c r="F175" s="27" t="s">
        <v>79</v>
      </c>
      <c r="G175" s="10" t="s">
        <v>86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79</v>
      </c>
      <c r="O175" s="34" t="s">
        <v>79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495</v>
      </c>
      <c r="CI175" s="285" t="s">
        <v>223</v>
      </c>
      <c r="CJ175" s="285" t="s">
        <v>79</v>
      </c>
      <c r="CK175" s="287" t="s">
        <v>79</v>
      </c>
      <c r="CL175" s="310" t="s">
        <v>79</v>
      </c>
    </row>
    <row r="176" spans="1:91" ht="51" customHeight="1">
      <c r="A176" s="579"/>
      <c r="B176" s="36" t="s">
        <v>224</v>
      </c>
      <c r="C176" s="20" t="s">
        <v>619</v>
      </c>
      <c r="D176" s="27" t="s">
        <v>87</v>
      </c>
      <c r="E176" s="27" t="s">
        <v>79</v>
      </c>
      <c r="F176" s="27" t="s">
        <v>79</v>
      </c>
      <c r="G176" s="10" t="s">
        <v>852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79</v>
      </c>
      <c r="O176" s="34" t="s">
        <v>79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495</v>
      </c>
      <c r="CI176" s="285" t="s">
        <v>223</v>
      </c>
      <c r="CJ176" s="285" t="s">
        <v>79</v>
      </c>
      <c r="CK176" s="287" t="s">
        <v>79</v>
      </c>
      <c r="CL176" s="310" t="s">
        <v>79</v>
      </c>
    </row>
    <row r="177" spans="1:90" ht="54" customHeight="1">
      <c r="A177" s="579"/>
      <c r="B177" s="36" t="s">
        <v>20</v>
      </c>
      <c r="C177" s="20" t="s">
        <v>620</v>
      </c>
      <c r="D177" s="27" t="s">
        <v>90</v>
      </c>
      <c r="E177" s="27" t="s">
        <v>79</v>
      </c>
      <c r="F177" s="27" t="s">
        <v>79</v>
      </c>
      <c r="G177" s="10" t="s">
        <v>89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79</v>
      </c>
      <c r="O177" s="34" t="s">
        <v>79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495</v>
      </c>
      <c r="CI177" s="285" t="s">
        <v>225</v>
      </c>
      <c r="CJ177" s="285" t="s">
        <v>79</v>
      </c>
      <c r="CK177" s="287" t="s">
        <v>79</v>
      </c>
      <c r="CL177" s="322" t="s">
        <v>79</v>
      </c>
    </row>
    <row r="178" spans="1:90" s="40" customFormat="1" ht="90" customHeight="1">
      <c r="A178" s="579"/>
      <c r="B178" s="36" t="s">
        <v>1085</v>
      </c>
      <c r="C178" s="20" t="s">
        <v>1086</v>
      </c>
      <c r="D178" s="27" t="s">
        <v>93</v>
      </c>
      <c r="E178" s="27" t="s">
        <v>79</v>
      </c>
      <c r="F178" s="27" t="s">
        <v>79</v>
      </c>
      <c r="G178" s="10" t="s">
        <v>92</v>
      </c>
      <c r="H178" s="27" t="s">
        <v>744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79</v>
      </c>
      <c r="O178" s="34" t="s">
        <v>79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1767</v>
      </c>
      <c r="CI178" s="285" t="s">
        <v>1087</v>
      </c>
      <c r="CJ178" s="285" t="s">
        <v>79</v>
      </c>
      <c r="CK178" s="287" t="s">
        <v>79</v>
      </c>
      <c r="CL178" s="310" t="s">
        <v>79</v>
      </c>
    </row>
    <row r="179" spans="1:90" s="40" customFormat="1" ht="100.5" customHeight="1">
      <c r="A179" s="579"/>
      <c r="B179" s="36" t="s">
        <v>1088</v>
      </c>
      <c r="C179" s="20" t="s">
        <v>1089</v>
      </c>
      <c r="D179" s="27" t="s">
        <v>93</v>
      </c>
      <c r="E179" s="27" t="s">
        <v>79</v>
      </c>
      <c r="F179" s="27" t="s">
        <v>79</v>
      </c>
      <c r="G179" s="10" t="s">
        <v>79</v>
      </c>
      <c r="H179" s="27" t="s">
        <v>744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1767</v>
      </c>
      <c r="CI179" s="285" t="s">
        <v>1087</v>
      </c>
      <c r="CJ179" s="285" t="s">
        <v>79</v>
      </c>
      <c r="CK179" s="287" t="s">
        <v>79</v>
      </c>
      <c r="CL179" s="288" t="s">
        <v>79</v>
      </c>
    </row>
    <row r="180" spans="1:90" s="40" customFormat="1" ht="88.5" customHeight="1">
      <c r="A180" s="579"/>
      <c r="B180" s="28" t="s">
        <v>372</v>
      </c>
      <c r="C180" s="6" t="s">
        <v>621</v>
      </c>
      <c r="D180" s="23" t="s">
        <v>95</v>
      </c>
      <c r="E180" s="23" t="s">
        <v>79</v>
      </c>
      <c r="F180" s="23" t="s">
        <v>79</v>
      </c>
      <c r="G180" s="16" t="s">
        <v>94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79</v>
      </c>
      <c r="O180" s="33" t="s">
        <v>79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495</v>
      </c>
      <c r="CI180" s="298" t="s">
        <v>223</v>
      </c>
      <c r="CJ180" s="298" t="s">
        <v>79</v>
      </c>
      <c r="CK180" s="287" t="s">
        <v>79</v>
      </c>
      <c r="CL180" s="322" t="s">
        <v>79</v>
      </c>
    </row>
    <row r="181" spans="1:90" s="40" customFormat="1" ht="70.5" customHeight="1">
      <c r="A181" s="579"/>
      <c r="B181" s="28" t="s">
        <v>373</v>
      </c>
      <c r="C181" s="6" t="s">
        <v>622</v>
      </c>
      <c r="D181" s="23" t="s">
        <v>95</v>
      </c>
      <c r="E181" s="23" t="s">
        <v>79</v>
      </c>
      <c r="F181" s="23" t="s">
        <v>79</v>
      </c>
      <c r="G181" s="16" t="s">
        <v>544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79</v>
      </c>
      <c r="O181" s="33" t="s">
        <v>79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495</v>
      </c>
      <c r="CI181" s="298" t="s">
        <v>223</v>
      </c>
      <c r="CJ181" s="298" t="s">
        <v>79</v>
      </c>
      <c r="CK181" s="287" t="s">
        <v>79</v>
      </c>
      <c r="CL181" s="322" t="s">
        <v>79</v>
      </c>
    </row>
    <row r="182" spans="1:90" s="40" customFormat="1" ht="81" customHeight="1">
      <c r="A182" s="579"/>
      <c r="B182" s="28" t="s">
        <v>374</v>
      </c>
      <c r="C182" s="6" t="s">
        <v>623</v>
      </c>
      <c r="D182" s="23" t="s">
        <v>97</v>
      </c>
      <c r="E182" s="23" t="s">
        <v>79</v>
      </c>
      <c r="F182" s="23" t="s">
        <v>79</v>
      </c>
      <c r="G182" s="16" t="s">
        <v>96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79</v>
      </c>
      <c r="O182" s="33" t="s">
        <v>79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1767</v>
      </c>
      <c r="CI182" s="298" t="s">
        <v>223</v>
      </c>
      <c r="CJ182" s="298" t="s">
        <v>79</v>
      </c>
      <c r="CK182" s="322" t="s">
        <v>79</v>
      </c>
      <c r="CL182" s="323" t="s">
        <v>79</v>
      </c>
    </row>
    <row r="183" spans="1:90" s="40" customFormat="1" ht="72" customHeight="1">
      <c r="A183" s="579"/>
      <c r="B183" s="28" t="s">
        <v>375</v>
      </c>
      <c r="C183" s="6" t="s">
        <v>624</v>
      </c>
      <c r="D183" s="23" t="s">
        <v>97</v>
      </c>
      <c r="E183" s="23" t="s">
        <v>79</v>
      </c>
      <c r="F183" s="23" t="s">
        <v>79</v>
      </c>
      <c r="G183" s="16" t="s">
        <v>1008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79</v>
      </c>
      <c r="O183" s="33" t="s">
        <v>79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1767</v>
      </c>
      <c r="CI183" s="298" t="s">
        <v>223</v>
      </c>
      <c r="CJ183" s="298" t="s">
        <v>79</v>
      </c>
      <c r="CK183" s="322" t="s">
        <v>79</v>
      </c>
      <c r="CL183" s="323" t="s">
        <v>79</v>
      </c>
    </row>
    <row r="184" spans="1:90" ht="46.5">
      <c r="A184" s="579"/>
      <c r="B184" s="28" t="s">
        <v>376</v>
      </c>
      <c r="C184" s="6" t="s">
        <v>625</v>
      </c>
      <c r="D184" s="23" t="s">
        <v>97</v>
      </c>
      <c r="E184" s="23" t="s">
        <v>79</v>
      </c>
      <c r="F184" s="23" t="s">
        <v>79</v>
      </c>
      <c r="G184" s="16" t="s">
        <v>377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79</v>
      </c>
      <c r="O184" s="33" t="s">
        <v>79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1767</v>
      </c>
      <c r="CI184" s="298" t="s">
        <v>223</v>
      </c>
      <c r="CJ184" s="298" t="s">
        <v>79</v>
      </c>
      <c r="CK184" s="322" t="s">
        <v>79</v>
      </c>
      <c r="CL184" s="323" t="s">
        <v>79</v>
      </c>
    </row>
    <row r="185" spans="1:90" ht="46.5">
      <c r="A185" s="579"/>
      <c r="B185" s="28" t="s">
        <v>378</v>
      </c>
      <c r="C185" s="6" t="s">
        <v>626</v>
      </c>
      <c r="D185" s="23" t="s">
        <v>97</v>
      </c>
      <c r="E185" s="23" t="s">
        <v>79</v>
      </c>
      <c r="F185" s="23" t="s">
        <v>79</v>
      </c>
      <c r="G185" s="16" t="s">
        <v>1009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79</v>
      </c>
      <c r="O185" s="33" t="s">
        <v>79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1767</v>
      </c>
      <c r="CI185" s="298" t="s">
        <v>223</v>
      </c>
      <c r="CJ185" s="298" t="s">
        <v>79</v>
      </c>
      <c r="CK185" s="322" t="s">
        <v>79</v>
      </c>
      <c r="CL185" s="324" t="s">
        <v>79</v>
      </c>
    </row>
    <row r="186" spans="1:90" ht="108">
      <c r="A186" s="579"/>
      <c r="B186" s="36" t="s">
        <v>226</v>
      </c>
      <c r="C186" s="20" t="s">
        <v>627</v>
      </c>
      <c r="D186" s="27" t="s">
        <v>99</v>
      </c>
      <c r="E186" s="27" t="s">
        <v>79</v>
      </c>
      <c r="F186" s="27" t="s">
        <v>79</v>
      </c>
      <c r="G186" s="10" t="s">
        <v>98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79</v>
      </c>
      <c r="O186" s="34" t="s">
        <v>79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495</v>
      </c>
      <c r="CI186" s="285" t="s">
        <v>223</v>
      </c>
      <c r="CJ186" s="285" t="s">
        <v>79</v>
      </c>
      <c r="CK186" s="287" t="s">
        <v>79</v>
      </c>
      <c r="CL186" s="310" t="s">
        <v>79</v>
      </c>
    </row>
    <row r="187" spans="1:90" ht="108">
      <c r="A187" s="579"/>
      <c r="B187" s="36" t="s">
        <v>227</v>
      </c>
      <c r="C187" s="20" t="s">
        <v>628</v>
      </c>
      <c r="D187" s="27" t="s">
        <v>99</v>
      </c>
      <c r="E187" s="27" t="s">
        <v>79</v>
      </c>
      <c r="F187" s="27" t="s">
        <v>79</v>
      </c>
      <c r="G187" s="10" t="s">
        <v>379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79</v>
      </c>
      <c r="O187" s="34" t="s">
        <v>79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495</v>
      </c>
      <c r="CI187" s="285" t="s">
        <v>223</v>
      </c>
      <c r="CJ187" s="285" t="s">
        <v>79</v>
      </c>
      <c r="CK187" s="287" t="s">
        <v>79</v>
      </c>
      <c r="CL187" s="310" t="s">
        <v>79</v>
      </c>
    </row>
    <row r="188" spans="1:90" ht="46.5">
      <c r="A188" s="579"/>
      <c r="B188" s="36" t="s">
        <v>228</v>
      </c>
      <c r="C188" s="20" t="s">
        <v>629</v>
      </c>
      <c r="D188" s="27" t="s">
        <v>103</v>
      </c>
      <c r="E188" s="27" t="s">
        <v>79</v>
      </c>
      <c r="F188" s="27" t="s">
        <v>79</v>
      </c>
      <c r="G188" s="10" t="s">
        <v>102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79</v>
      </c>
      <c r="O188" s="34" t="s">
        <v>79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495</v>
      </c>
      <c r="CI188" s="285" t="s">
        <v>223</v>
      </c>
      <c r="CJ188" s="285" t="s">
        <v>79</v>
      </c>
      <c r="CK188" s="287" t="s">
        <v>79</v>
      </c>
      <c r="CL188" s="310" t="s">
        <v>79</v>
      </c>
    </row>
    <row r="189" spans="1:90" ht="46.5">
      <c r="A189" s="579"/>
      <c r="B189" s="36" t="s">
        <v>229</v>
      </c>
      <c r="C189" s="20" t="s">
        <v>630</v>
      </c>
      <c r="D189" s="27" t="s">
        <v>103</v>
      </c>
      <c r="E189" s="27" t="s">
        <v>79</v>
      </c>
      <c r="F189" s="27" t="s">
        <v>79</v>
      </c>
      <c r="G189" s="10" t="s">
        <v>545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79</v>
      </c>
      <c r="O189" s="34" t="s">
        <v>79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495</v>
      </c>
      <c r="CI189" s="285" t="s">
        <v>223</v>
      </c>
      <c r="CJ189" s="285" t="s">
        <v>79</v>
      </c>
      <c r="CK189" s="287" t="s">
        <v>79</v>
      </c>
      <c r="CL189" s="310" t="s">
        <v>79</v>
      </c>
    </row>
    <row r="190" spans="1:90" ht="90" customHeight="1">
      <c r="A190" s="579"/>
      <c r="B190" s="36" t="s">
        <v>236</v>
      </c>
      <c r="C190" s="20" t="s">
        <v>631</v>
      </c>
      <c r="D190" s="27" t="s">
        <v>237</v>
      </c>
      <c r="E190" s="27" t="s">
        <v>79</v>
      </c>
      <c r="F190" s="27" t="s">
        <v>79</v>
      </c>
      <c r="G190" s="10" t="s">
        <v>546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79</v>
      </c>
      <c r="O190" s="34" t="s">
        <v>79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495</v>
      </c>
      <c r="CI190" s="285" t="s">
        <v>223</v>
      </c>
      <c r="CJ190" s="298" t="s">
        <v>79</v>
      </c>
      <c r="CK190" s="287" t="s">
        <v>79</v>
      </c>
      <c r="CL190" s="322" t="s">
        <v>79</v>
      </c>
    </row>
    <row r="191" spans="1:90" ht="85.5" customHeight="1">
      <c r="A191" s="579"/>
      <c r="B191" s="36" t="s">
        <v>238</v>
      </c>
      <c r="C191" s="20" t="s">
        <v>632</v>
      </c>
      <c r="D191" s="27" t="s">
        <v>117</v>
      </c>
      <c r="E191" s="27" t="s">
        <v>79</v>
      </c>
      <c r="F191" s="27" t="s">
        <v>79</v>
      </c>
      <c r="G191" s="10" t="s">
        <v>767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79</v>
      </c>
      <c r="O191" s="34" t="s">
        <v>79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1655</v>
      </c>
      <c r="CI191" s="285" t="s">
        <v>223</v>
      </c>
      <c r="CJ191" s="285" t="s">
        <v>79</v>
      </c>
      <c r="CK191" s="287" t="s">
        <v>79</v>
      </c>
      <c r="CL191" s="310" t="s">
        <v>79</v>
      </c>
    </row>
    <row r="192" spans="1:90" ht="62.25" customHeight="1">
      <c r="A192" s="579"/>
      <c r="B192" s="36" t="s">
        <v>239</v>
      </c>
      <c r="C192" s="20" t="s">
        <v>633</v>
      </c>
      <c r="D192" s="27" t="s">
        <v>117</v>
      </c>
      <c r="E192" s="27" t="s">
        <v>79</v>
      </c>
      <c r="F192" s="27" t="s">
        <v>79</v>
      </c>
      <c r="G192" s="10" t="s">
        <v>768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79</v>
      </c>
      <c r="O192" s="34" t="s">
        <v>79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1655</v>
      </c>
      <c r="CI192" s="285" t="s">
        <v>223</v>
      </c>
      <c r="CJ192" s="285" t="s">
        <v>79</v>
      </c>
      <c r="CK192" s="287" t="s">
        <v>79</v>
      </c>
      <c r="CL192" s="310" t="s">
        <v>79</v>
      </c>
    </row>
    <row r="193" spans="1:90" ht="54.75" customHeight="1">
      <c r="A193" s="579"/>
      <c r="B193" s="28" t="s">
        <v>769</v>
      </c>
      <c r="C193" s="6" t="s">
        <v>770</v>
      </c>
      <c r="D193" s="23" t="s">
        <v>101</v>
      </c>
      <c r="E193" s="23" t="s">
        <v>79</v>
      </c>
      <c r="F193" s="23" t="s">
        <v>79</v>
      </c>
      <c r="G193" s="16" t="s">
        <v>100</v>
      </c>
      <c r="H193" s="23" t="s">
        <v>380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79</v>
      </c>
      <c r="O193" s="33" t="s">
        <v>79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1655</v>
      </c>
      <c r="CI193" s="298" t="s">
        <v>771</v>
      </c>
      <c r="CJ193" s="298" t="s">
        <v>79</v>
      </c>
      <c r="CK193" s="287" t="s">
        <v>79</v>
      </c>
      <c r="CL193" s="310" t="s">
        <v>79</v>
      </c>
    </row>
    <row r="194" spans="1:90" ht="72" customHeight="1">
      <c r="A194" s="579"/>
      <c r="B194" s="28" t="s">
        <v>772</v>
      </c>
      <c r="C194" s="6" t="s">
        <v>773</v>
      </c>
      <c r="D194" s="23" t="s">
        <v>101</v>
      </c>
      <c r="E194" s="23" t="s">
        <v>79</v>
      </c>
      <c r="F194" s="23" t="s">
        <v>79</v>
      </c>
      <c r="G194" s="16" t="s">
        <v>1746</v>
      </c>
      <c r="H194" s="23" t="s">
        <v>380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1084</v>
      </c>
      <c r="O194" s="33" t="s">
        <v>79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1655</v>
      </c>
      <c r="CI194" s="298" t="s">
        <v>771</v>
      </c>
      <c r="CJ194" s="298" t="s">
        <v>79</v>
      </c>
      <c r="CK194" s="287" t="s">
        <v>79</v>
      </c>
      <c r="CL194" s="310" t="s">
        <v>79</v>
      </c>
    </row>
    <row r="195" spans="1:90" ht="87" customHeight="1">
      <c r="A195" s="579"/>
      <c r="B195" s="28" t="s">
        <v>774</v>
      </c>
      <c r="C195" s="20" t="s">
        <v>1090</v>
      </c>
      <c r="D195" s="23" t="s">
        <v>403</v>
      </c>
      <c r="E195" s="23" t="s">
        <v>79</v>
      </c>
      <c r="F195" s="23" t="s">
        <v>79</v>
      </c>
      <c r="G195" s="16" t="s">
        <v>91</v>
      </c>
      <c r="H195" s="27" t="s">
        <v>744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79</v>
      </c>
      <c r="O195" s="33" t="s">
        <v>79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1767</v>
      </c>
      <c r="CI195" s="298" t="s">
        <v>1091</v>
      </c>
      <c r="CJ195" s="298" t="s">
        <v>79</v>
      </c>
      <c r="CK195" s="287" t="s">
        <v>79</v>
      </c>
      <c r="CL195" s="310" t="s">
        <v>79</v>
      </c>
    </row>
    <row r="196" spans="1:90" ht="102" customHeight="1">
      <c r="A196" s="579"/>
      <c r="B196" s="28" t="s">
        <v>775</v>
      </c>
      <c r="C196" s="20" t="s">
        <v>1092</v>
      </c>
      <c r="D196" s="23" t="s">
        <v>403</v>
      </c>
      <c r="E196" s="23" t="s">
        <v>79</v>
      </c>
      <c r="F196" s="23" t="s">
        <v>79</v>
      </c>
      <c r="G196" s="16" t="s">
        <v>79</v>
      </c>
      <c r="H196" s="27" t="s">
        <v>744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79</v>
      </c>
      <c r="O196" s="33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1767</v>
      </c>
      <c r="CI196" s="298" t="s">
        <v>1091</v>
      </c>
      <c r="CJ196" s="298" t="s">
        <v>79</v>
      </c>
      <c r="CK196" s="287" t="s">
        <v>79</v>
      </c>
      <c r="CL196" s="310" t="s">
        <v>79</v>
      </c>
    </row>
    <row r="197" spans="1:90" ht="72" customHeight="1">
      <c r="A197" s="579"/>
      <c r="B197" s="36" t="s">
        <v>402</v>
      </c>
      <c r="C197" s="6" t="s">
        <v>776</v>
      </c>
      <c r="D197" s="23" t="s">
        <v>132</v>
      </c>
      <c r="E197" s="23" t="s">
        <v>79</v>
      </c>
      <c r="F197" s="23" t="s">
        <v>79</v>
      </c>
      <c r="G197" s="16" t="s">
        <v>549</v>
      </c>
      <c r="H197" s="23" t="s">
        <v>380</v>
      </c>
      <c r="I197" s="132">
        <v>67401.897839999903</v>
      </c>
      <c r="J197" s="33">
        <v>62397.222999999998</v>
      </c>
      <c r="K197" s="251">
        <v>5004.6748399999997</v>
      </c>
      <c r="L197" s="33">
        <v>0</v>
      </c>
      <c r="M197" s="33">
        <v>31198.611499999999</v>
      </c>
      <c r="N197" s="33" t="s">
        <v>79</v>
      </c>
      <c r="O197" s="33" t="s">
        <v>79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1655</v>
      </c>
      <c r="CI197" s="298" t="s">
        <v>771</v>
      </c>
      <c r="CJ197" s="298" t="s">
        <v>1768</v>
      </c>
      <c r="CK197" s="287" t="s">
        <v>79</v>
      </c>
      <c r="CL197" s="322" t="s">
        <v>79</v>
      </c>
    </row>
    <row r="198" spans="1:90" ht="72" customHeight="1">
      <c r="A198" s="579"/>
      <c r="B198" s="36" t="s">
        <v>1540</v>
      </c>
      <c r="C198" s="27" t="s">
        <v>1860</v>
      </c>
      <c r="D198" s="27" t="s">
        <v>400</v>
      </c>
      <c r="E198" s="27" t="s">
        <v>79</v>
      </c>
      <c r="F198" s="27" t="s">
        <v>79</v>
      </c>
      <c r="G198" s="10" t="s">
        <v>547</v>
      </c>
      <c r="H198" s="27" t="s">
        <v>744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79</v>
      </c>
      <c r="O198" s="34" t="s">
        <v>79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1767</v>
      </c>
      <c r="CI198" s="285" t="s">
        <v>1541</v>
      </c>
      <c r="CJ198" s="285" t="s">
        <v>79</v>
      </c>
      <c r="CK198" s="287" t="s">
        <v>79</v>
      </c>
      <c r="CL198" s="310" t="s">
        <v>79</v>
      </c>
    </row>
    <row r="199" spans="1:90" ht="74.25" customHeight="1">
      <c r="A199" s="579"/>
      <c r="B199" s="36" t="s">
        <v>1542</v>
      </c>
      <c r="C199" s="27" t="s">
        <v>1861</v>
      </c>
      <c r="D199" s="27" t="s">
        <v>400</v>
      </c>
      <c r="E199" s="27" t="s">
        <v>79</v>
      </c>
      <c r="F199" s="27" t="s">
        <v>79</v>
      </c>
      <c r="G199" s="10" t="s">
        <v>79</v>
      </c>
      <c r="H199" s="27" t="s">
        <v>744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79</v>
      </c>
      <c r="O199" s="34" t="s">
        <v>79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1767</v>
      </c>
      <c r="CI199" s="285" t="s">
        <v>1541</v>
      </c>
      <c r="CJ199" s="285" t="s">
        <v>79</v>
      </c>
      <c r="CK199" s="287" t="s">
        <v>79</v>
      </c>
      <c r="CL199" s="310" t="s">
        <v>79</v>
      </c>
    </row>
    <row r="200" spans="1:90" ht="108" customHeight="1">
      <c r="A200" s="579"/>
      <c r="B200" s="36" t="s">
        <v>1371</v>
      </c>
      <c r="C200" s="27" t="s">
        <v>1855</v>
      </c>
      <c r="D200" s="27" t="s">
        <v>401</v>
      </c>
      <c r="E200" s="27" t="s">
        <v>79</v>
      </c>
      <c r="F200" s="27" t="s">
        <v>79</v>
      </c>
      <c r="G200" s="10" t="s">
        <v>548</v>
      </c>
      <c r="H200" s="27" t="s">
        <v>744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79</v>
      </c>
      <c r="O200" s="34" t="s">
        <v>79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1767</v>
      </c>
      <c r="CI200" s="285" t="s">
        <v>1372</v>
      </c>
      <c r="CJ200" s="285" t="s">
        <v>79</v>
      </c>
      <c r="CK200" s="287" t="s">
        <v>79</v>
      </c>
      <c r="CL200" s="310">
        <v>44316</v>
      </c>
    </row>
    <row r="201" spans="1:90" ht="91.5" customHeight="1">
      <c r="A201" s="579"/>
      <c r="B201" s="36" t="s">
        <v>1373</v>
      </c>
      <c r="C201" s="27" t="s">
        <v>1856</v>
      </c>
      <c r="D201" s="27" t="s">
        <v>401</v>
      </c>
      <c r="E201" s="27" t="s">
        <v>79</v>
      </c>
      <c r="F201" s="27" t="s">
        <v>79</v>
      </c>
      <c r="G201" s="10" t="s">
        <v>79</v>
      </c>
      <c r="H201" s="27" t="s">
        <v>744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79</v>
      </c>
      <c r="O201" s="34" t="s">
        <v>79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1767</v>
      </c>
      <c r="CI201" s="286" t="s">
        <v>1374</v>
      </c>
      <c r="CJ201" s="285" t="s">
        <v>79</v>
      </c>
      <c r="CK201" s="287" t="s">
        <v>79</v>
      </c>
      <c r="CL201" s="310">
        <v>44316</v>
      </c>
    </row>
    <row r="202" spans="1:90" ht="97.5" customHeight="1">
      <c r="A202" s="579"/>
      <c r="B202" s="36" t="s">
        <v>1375</v>
      </c>
      <c r="C202" s="27" t="s">
        <v>1857</v>
      </c>
      <c r="D202" s="27" t="s">
        <v>401</v>
      </c>
      <c r="E202" s="27" t="s">
        <v>79</v>
      </c>
      <c r="F202" s="27" t="s">
        <v>79</v>
      </c>
      <c r="G202" s="10" t="s">
        <v>79</v>
      </c>
      <c r="H202" s="27" t="s">
        <v>744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79</v>
      </c>
      <c r="O202" s="34" t="s">
        <v>79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1767</v>
      </c>
      <c r="CI202" s="286" t="s">
        <v>1374</v>
      </c>
      <c r="CJ202" s="285" t="s">
        <v>79</v>
      </c>
      <c r="CK202" s="287" t="s">
        <v>79</v>
      </c>
      <c r="CL202" s="310">
        <v>44316</v>
      </c>
    </row>
    <row r="203" spans="1:90" ht="126" customHeight="1">
      <c r="A203" s="579"/>
      <c r="B203" s="36" t="s">
        <v>1376</v>
      </c>
      <c r="C203" s="27" t="s">
        <v>1858</v>
      </c>
      <c r="D203" s="27" t="s">
        <v>401</v>
      </c>
      <c r="E203" s="27" t="s">
        <v>79</v>
      </c>
      <c r="F203" s="27" t="s">
        <v>79</v>
      </c>
      <c r="G203" s="10" t="s">
        <v>79</v>
      </c>
      <c r="H203" s="27" t="s">
        <v>744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79</v>
      </c>
      <c r="O203" s="34" t="s">
        <v>79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1767</v>
      </c>
      <c r="CI203" s="286" t="s">
        <v>1374</v>
      </c>
      <c r="CJ203" s="285" t="s">
        <v>79</v>
      </c>
      <c r="CK203" s="287" t="s">
        <v>79</v>
      </c>
      <c r="CL203" s="310">
        <v>44316</v>
      </c>
    </row>
    <row r="204" spans="1:90" s="40" customFormat="1" ht="72" customHeight="1">
      <c r="A204" s="579"/>
      <c r="B204" s="36" t="s">
        <v>1377</v>
      </c>
      <c r="C204" s="27" t="s">
        <v>1859</v>
      </c>
      <c r="D204" s="27" t="s">
        <v>401</v>
      </c>
      <c r="E204" s="27" t="s">
        <v>79</v>
      </c>
      <c r="F204" s="27" t="s">
        <v>79</v>
      </c>
      <c r="G204" s="10" t="s">
        <v>79</v>
      </c>
      <c r="H204" s="27" t="s">
        <v>744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79</v>
      </c>
      <c r="O204" s="34" t="s">
        <v>79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1767</v>
      </c>
      <c r="CI204" s="286" t="s">
        <v>1374</v>
      </c>
      <c r="CJ204" s="285" t="s">
        <v>79</v>
      </c>
      <c r="CK204" s="287" t="s">
        <v>79</v>
      </c>
      <c r="CL204" s="310">
        <v>44316</v>
      </c>
    </row>
    <row r="205" spans="1:90" s="40" customFormat="1" ht="72.75" customHeight="1">
      <c r="A205" s="579"/>
      <c r="B205" s="28" t="s">
        <v>584</v>
      </c>
      <c r="C205" s="23" t="s">
        <v>79</v>
      </c>
      <c r="D205" s="23" t="s">
        <v>585</v>
      </c>
      <c r="E205" s="23" t="s">
        <v>79</v>
      </c>
      <c r="F205" s="23" t="s">
        <v>79</v>
      </c>
      <c r="G205" s="16" t="s">
        <v>1093</v>
      </c>
      <c r="H205" s="23" t="s">
        <v>1543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79</v>
      </c>
      <c r="O205" s="33" t="s">
        <v>79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85</v>
      </c>
      <c r="CI205" s="298" t="s">
        <v>1378</v>
      </c>
      <c r="CJ205" s="298" t="s">
        <v>79</v>
      </c>
      <c r="CK205" s="287" t="s">
        <v>79</v>
      </c>
      <c r="CL205" s="322" t="s">
        <v>79</v>
      </c>
    </row>
    <row r="206" spans="1:90" ht="72" customHeight="1">
      <c r="A206" s="579"/>
      <c r="B206" s="28" t="s">
        <v>586</v>
      </c>
      <c r="C206" s="23" t="s">
        <v>1862</v>
      </c>
      <c r="D206" s="23" t="s">
        <v>587</v>
      </c>
      <c r="E206" s="23" t="s">
        <v>79</v>
      </c>
      <c r="F206" s="23" t="s">
        <v>79</v>
      </c>
      <c r="G206" s="16" t="s">
        <v>853</v>
      </c>
      <c r="H206" s="23" t="s">
        <v>744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79</v>
      </c>
      <c r="O206" s="33" t="s">
        <v>79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1767</v>
      </c>
      <c r="CI206" s="298" t="s">
        <v>1544</v>
      </c>
      <c r="CJ206" s="298" t="s">
        <v>79</v>
      </c>
      <c r="CK206" s="287" t="s">
        <v>79</v>
      </c>
      <c r="CL206" s="322" t="s">
        <v>79</v>
      </c>
    </row>
    <row r="207" spans="1:90" ht="72" customHeight="1">
      <c r="A207" s="579"/>
      <c r="B207" s="36" t="s">
        <v>37</v>
      </c>
      <c r="C207" s="20" t="s">
        <v>634</v>
      </c>
      <c r="D207" s="27" t="s">
        <v>113</v>
      </c>
      <c r="E207" s="10" t="s">
        <v>1094</v>
      </c>
      <c r="F207" s="10" t="s">
        <v>1095</v>
      </c>
      <c r="G207" s="10" t="s">
        <v>112</v>
      </c>
      <c r="H207" s="27" t="s">
        <v>576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1164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1655</v>
      </c>
      <c r="CI207" s="285" t="s">
        <v>230</v>
      </c>
      <c r="CJ207" s="285" t="s">
        <v>1380</v>
      </c>
      <c r="CK207" s="287" t="s">
        <v>79</v>
      </c>
      <c r="CL207" s="288">
        <v>44196</v>
      </c>
    </row>
    <row r="208" spans="1:90" ht="71.25" customHeight="1">
      <c r="A208" s="579"/>
      <c r="B208" s="36" t="s">
        <v>38</v>
      </c>
      <c r="C208" s="20" t="s">
        <v>635</v>
      </c>
      <c r="D208" s="27" t="s">
        <v>115</v>
      </c>
      <c r="E208" s="10" t="s">
        <v>1097</v>
      </c>
      <c r="F208" s="10" t="s">
        <v>1098</v>
      </c>
      <c r="G208" s="10" t="s">
        <v>114</v>
      </c>
      <c r="H208" s="27" t="s">
        <v>576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1164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1655</v>
      </c>
      <c r="CI208" s="285" t="s">
        <v>230</v>
      </c>
      <c r="CJ208" s="285" t="s">
        <v>1380</v>
      </c>
      <c r="CK208" s="287" t="s">
        <v>79</v>
      </c>
      <c r="CL208" s="288">
        <v>44196</v>
      </c>
    </row>
    <row r="209" spans="1:90" ht="81.75" customHeight="1">
      <c r="A209" s="579"/>
      <c r="B209" s="36" t="s">
        <v>39</v>
      </c>
      <c r="C209" s="20" t="s">
        <v>636</v>
      </c>
      <c r="D209" s="27" t="s">
        <v>117</v>
      </c>
      <c r="E209" s="10" t="s">
        <v>1099</v>
      </c>
      <c r="F209" s="10" t="s">
        <v>1100</v>
      </c>
      <c r="G209" s="10" t="s">
        <v>116</v>
      </c>
      <c r="H209" s="27" t="s">
        <v>576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1164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1655</v>
      </c>
      <c r="CI209" s="285" t="s">
        <v>230</v>
      </c>
      <c r="CJ209" s="285" t="s">
        <v>79</v>
      </c>
      <c r="CK209" s="287" t="s">
        <v>79</v>
      </c>
      <c r="CL209" s="286" t="s">
        <v>1101</v>
      </c>
    </row>
    <row r="210" spans="1:90" ht="108" customHeight="1">
      <c r="A210" s="579"/>
      <c r="B210" s="32" t="s">
        <v>40</v>
      </c>
      <c r="C210" s="69" t="s">
        <v>79</v>
      </c>
      <c r="D210" s="69" t="s">
        <v>93</v>
      </c>
      <c r="E210" s="18" t="s">
        <v>1102</v>
      </c>
      <c r="F210" s="18" t="s">
        <v>1103</v>
      </c>
      <c r="G210" s="18" t="s">
        <v>118</v>
      </c>
      <c r="H210" s="69" t="s">
        <v>576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52" t="s">
        <v>79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9" t="s">
        <v>182</v>
      </c>
      <c r="CI210" s="285" t="s">
        <v>230</v>
      </c>
      <c r="CJ210" s="285" t="s">
        <v>1769</v>
      </c>
      <c r="CK210" s="287" t="s">
        <v>79</v>
      </c>
      <c r="CL210" s="288" t="s">
        <v>79</v>
      </c>
    </row>
    <row r="211" spans="1:90" ht="90" customHeight="1">
      <c r="A211" s="579"/>
      <c r="B211" s="36" t="s">
        <v>41</v>
      </c>
      <c r="C211" s="20" t="s">
        <v>637</v>
      </c>
      <c r="D211" s="27" t="s">
        <v>120</v>
      </c>
      <c r="E211" s="10" t="s">
        <v>1104</v>
      </c>
      <c r="F211" s="10" t="s">
        <v>1105</v>
      </c>
      <c r="G211" s="10" t="s">
        <v>119</v>
      </c>
      <c r="H211" s="27" t="s">
        <v>576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1164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63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1655</v>
      </c>
      <c r="CI211" s="285" t="s">
        <v>230</v>
      </c>
      <c r="CJ211" s="285" t="s">
        <v>79</v>
      </c>
      <c r="CK211" s="287" t="s">
        <v>79</v>
      </c>
      <c r="CL211" s="288">
        <v>44196</v>
      </c>
    </row>
    <row r="212" spans="1:90" ht="105.75" customHeight="1">
      <c r="A212" s="579"/>
      <c r="B212" s="36" t="s">
        <v>233</v>
      </c>
      <c r="C212" s="20" t="s">
        <v>638</v>
      </c>
      <c r="D212" s="27" t="s">
        <v>234</v>
      </c>
      <c r="E212" s="10" t="s">
        <v>1106</v>
      </c>
      <c r="F212" s="10">
        <v>14451077</v>
      </c>
      <c r="G212" s="10" t="s">
        <v>1010</v>
      </c>
      <c r="H212" s="27" t="s">
        <v>576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1404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495</v>
      </c>
      <c r="CI212" s="285" t="s">
        <v>230</v>
      </c>
      <c r="CJ212" s="285" t="s">
        <v>1380</v>
      </c>
      <c r="CK212" s="287" t="s">
        <v>79</v>
      </c>
      <c r="CL212" s="288">
        <v>44012</v>
      </c>
    </row>
    <row r="213" spans="1:90" ht="90">
      <c r="A213" s="579"/>
      <c r="B213" s="36" t="s">
        <v>235</v>
      </c>
      <c r="C213" s="20" t="s">
        <v>854</v>
      </c>
      <c r="D213" s="27" t="s">
        <v>151</v>
      </c>
      <c r="E213" s="10" t="s">
        <v>1107</v>
      </c>
      <c r="F213" s="10" t="s">
        <v>1108</v>
      </c>
      <c r="G213" s="10" t="s">
        <v>550</v>
      </c>
      <c r="H213" s="27" t="s">
        <v>576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1545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1655</v>
      </c>
      <c r="CI213" s="285" t="s">
        <v>230</v>
      </c>
      <c r="CJ213" s="285" t="s">
        <v>1380</v>
      </c>
      <c r="CK213" s="287" t="s">
        <v>79</v>
      </c>
      <c r="CL213" s="288">
        <v>44074</v>
      </c>
    </row>
    <row r="214" spans="1:90" ht="72">
      <c r="A214" s="579"/>
      <c r="B214" s="38" t="s">
        <v>1747</v>
      </c>
      <c r="C214" s="358" t="s">
        <v>79</v>
      </c>
      <c r="D214" s="25" t="s">
        <v>1302</v>
      </c>
      <c r="E214" s="24" t="s">
        <v>1748</v>
      </c>
      <c r="F214" s="24" t="s">
        <v>1749</v>
      </c>
      <c r="G214" s="24" t="s">
        <v>1303</v>
      </c>
      <c r="H214" s="25" t="s">
        <v>576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1750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59">
        <v>0</v>
      </c>
      <c r="AH214" s="359">
        <v>0</v>
      </c>
      <c r="AI214" s="359">
        <v>0</v>
      </c>
      <c r="AJ214" s="359">
        <v>0</v>
      </c>
      <c r="AK214" s="359">
        <v>0</v>
      </c>
      <c r="AL214" s="359">
        <v>0</v>
      </c>
      <c r="AM214" s="359">
        <v>0</v>
      </c>
      <c r="AN214" s="359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85</v>
      </c>
      <c r="CI214" s="302" t="s">
        <v>1770</v>
      </c>
      <c r="CJ214" s="302" t="s">
        <v>279</v>
      </c>
      <c r="CK214" s="304" t="s">
        <v>79</v>
      </c>
      <c r="CL214" s="305">
        <v>44804</v>
      </c>
    </row>
    <row r="215" spans="1:90" ht="108.75" customHeight="1">
      <c r="A215" s="579"/>
      <c r="B215" s="36" t="s">
        <v>46</v>
      </c>
      <c r="C215" s="20" t="s">
        <v>639</v>
      </c>
      <c r="D215" s="27" t="s">
        <v>122</v>
      </c>
      <c r="E215" s="10" t="s">
        <v>1110</v>
      </c>
      <c r="F215" s="10" t="s">
        <v>1111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1109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495</v>
      </c>
      <c r="CI215" s="285" t="s">
        <v>123</v>
      </c>
      <c r="CJ215" s="285" t="s">
        <v>79</v>
      </c>
      <c r="CK215" s="287" t="s">
        <v>79</v>
      </c>
      <c r="CL215" s="288">
        <v>43738</v>
      </c>
    </row>
    <row r="216" spans="1:90" ht="72">
      <c r="A216" s="579"/>
      <c r="B216" s="202" t="s">
        <v>47</v>
      </c>
      <c r="C216" s="203" t="s">
        <v>640</v>
      </c>
      <c r="D216" s="190" t="s">
        <v>124</v>
      </c>
      <c r="E216" s="191" t="s">
        <v>1112</v>
      </c>
      <c r="F216" s="191" t="s">
        <v>1113</v>
      </c>
      <c r="G216" s="191" t="s">
        <v>231</v>
      </c>
      <c r="H216" s="190" t="s">
        <v>300</v>
      </c>
      <c r="I216" s="192">
        <v>1800</v>
      </c>
      <c r="J216" s="192">
        <v>1780</v>
      </c>
      <c r="K216" s="192">
        <v>20</v>
      </c>
      <c r="L216" s="192">
        <v>0</v>
      </c>
      <c r="M216" s="192">
        <v>1602</v>
      </c>
      <c r="N216" s="192">
        <v>1602</v>
      </c>
      <c r="O216" s="190" t="s">
        <v>1114</v>
      </c>
      <c r="P216" s="192">
        <v>1800</v>
      </c>
      <c r="Q216" s="192">
        <v>1602</v>
      </c>
      <c r="R216" s="192">
        <v>178</v>
      </c>
      <c r="S216" s="192">
        <v>20</v>
      </c>
      <c r="T216" s="192">
        <v>1602</v>
      </c>
      <c r="U216" s="192">
        <v>1800</v>
      </c>
      <c r="V216" s="192">
        <v>1602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0</v>
      </c>
      <c r="AD216" s="192">
        <v>0</v>
      </c>
      <c r="AE216" s="192">
        <v>0</v>
      </c>
      <c r="AF216" s="192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34">
        <v>0</v>
      </c>
      <c r="BK216" s="34">
        <v>0</v>
      </c>
      <c r="BL216" s="34">
        <v>0</v>
      </c>
      <c r="BM216" s="34">
        <v>0</v>
      </c>
      <c r="BN216" s="192">
        <v>0</v>
      </c>
      <c r="BO216" s="34">
        <v>0</v>
      </c>
      <c r="BP216" s="34">
        <v>0</v>
      </c>
      <c r="BQ216" s="34">
        <v>0</v>
      </c>
      <c r="BR216" s="192">
        <v>0</v>
      </c>
      <c r="BS216" s="192">
        <v>0</v>
      </c>
      <c r="BT216" s="34">
        <v>0</v>
      </c>
      <c r="BU216" s="34">
        <v>0</v>
      </c>
      <c r="BV216" s="34">
        <v>0</v>
      </c>
      <c r="BW216" s="192">
        <v>0</v>
      </c>
      <c r="BX216" s="192">
        <v>0</v>
      </c>
      <c r="BY216" s="34">
        <v>0</v>
      </c>
      <c r="BZ216" s="34">
        <v>0</v>
      </c>
      <c r="CA216" s="34">
        <v>0</v>
      </c>
      <c r="CB216" s="192">
        <v>0</v>
      </c>
      <c r="CC216" s="192">
        <v>0</v>
      </c>
      <c r="CD216" s="192">
        <v>0</v>
      </c>
      <c r="CE216" s="192">
        <v>0</v>
      </c>
      <c r="CF216" s="192">
        <v>0</v>
      </c>
      <c r="CG216" s="192">
        <v>0</v>
      </c>
      <c r="CH216" s="190" t="s">
        <v>1766</v>
      </c>
      <c r="CI216" s="285" t="s">
        <v>123</v>
      </c>
      <c r="CJ216" s="285" t="s">
        <v>552</v>
      </c>
      <c r="CK216" s="287" t="s">
        <v>79</v>
      </c>
      <c r="CL216" s="288">
        <v>43496</v>
      </c>
    </row>
    <row r="217" spans="1:90" ht="90" customHeight="1">
      <c r="A217" s="579"/>
      <c r="B217" s="36" t="s">
        <v>48</v>
      </c>
      <c r="C217" s="20" t="s">
        <v>641</v>
      </c>
      <c r="D217" s="27" t="s">
        <v>125</v>
      </c>
      <c r="E217" s="10" t="s">
        <v>1115</v>
      </c>
      <c r="F217" s="10" t="s">
        <v>1116</v>
      </c>
      <c r="G217" s="10" t="s">
        <v>381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1379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1655</v>
      </c>
      <c r="CI217" s="285" t="s">
        <v>123</v>
      </c>
      <c r="CJ217" s="285" t="s">
        <v>1380</v>
      </c>
      <c r="CK217" s="287" t="s">
        <v>79</v>
      </c>
      <c r="CL217" s="288">
        <v>44259</v>
      </c>
    </row>
    <row r="218" spans="1:90" ht="108" customHeight="1">
      <c r="A218" s="579"/>
      <c r="B218" s="36" t="s">
        <v>49</v>
      </c>
      <c r="C218" s="20" t="s">
        <v>642</v>
      </c>
      <c r="D218" s="27" t="s">
        <v>126</v>
      </c>
      <c r="E218" s="10" t="s">
        <v>1117</v>
      </c>
      <c r="F218" s="10" t="s">
        <v>1118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81" t="s">
        <v>1404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495</v>
      </c>
      <c r="CI218" s="285" t="s">
        <v>123</v>
      </c>
      <c r="CJ218" s="285" t="s">
        <v>1380</v>
      </c>
      <c r="CK218" s="287" t="s">
        <v>79</v>
      </c>
      <c r="CL218" s="288">
        <v>43830</v>
      </c>
    </row>
    <row r="219" spans="1:90" ht="90" customHeight="1">
      <c r="A219" s="579"/>
      <c r="B219" s="202" t="s">
        <v>50</v>
      </c>
      <c r="C219" s="203" t="s">
        <v>643</v>
      </c>
      <c r="D219" s="190" t="s">
        <v>127</v>
      </c>
      <c r="E219" s="191" t="s">
        <v>1120</v>
      </c>
      <c r="F219" s="191" t="s">
        <v>1121</v>
      </c>
      <c r="G219" s="191" t="s">
        <v>382</v>
      </c>
      <c r="H219" s="190" t="s">
        <v>301</v>
      </c>
      <c r="I219" s="192">
        <v>6274.0990700000002</v>
      </c>
      <c r="J219" s="192">
        <v>6254.0990700000002</v>
      </c>
      <c r="K219" s="192">
        <v>20</v>
      </c>
      <c r="L219" s="192">
        <v>0</v>
      </c>
      <c r="M219" s="192">
        <v>5516.8865699999997</v>
      </c>
      <c r="N219" s="192">
        <v>5516.8865699999997</v>
      </c>
      <c r="O219" s="190" t="s">
        <v>1122</v>
      </c>
      <c r="P219" s="192">
        <v>6274.0990700000002</v>
      </c>
      <c r="Q219" s="250">
        <v>5516.8865699999997</v>
      </c>
      <c r="R219" s="192">
        <v>625.40991000000008</v>
      </c>
      <c r="S219" s="192">
        <v>20</v>
      </c>
      <c r="T219" s="192">
        <v>5628.689159999999</v>
      </c>
      <c r="U219" s="192">
        <v>6274.0990699999993</v>
      </c>
      <c r="V219" s="192">
        <v>0</v>
      </c>
      <c r="W219" s="192">
        <v>0</v>
      </c>
      <c r="X219" s="192">
        <v>0</v>
      </c>
      <c r="Y219" s="192">
        <v>0</v>
      </c>
      <c r="Z219" s="192">
        <v>0</v>
      </c>
      <c r="AA219" s="192">
        <v>0</v>
      </c>
      <c r="AB219" s="192">
        <v>0</v>
      </c>
      <c r="AC219" s="192">
        <v>0</v>
      </c>
      <c r="AD219" s="192">
        <v>0</v>
      </c>
      <c r="AE219" s="192">
        <v>0</v>
      </c>
      <c r="AF219" s="192">
        <v>0</v>
      </c>
      <c r="AG219" s="192">
        <v>0</v>
      </c>
      <c r="AH219" s="192">
        <v>0</v>
      </c>
      <c r="AI219" s="192">
        <v>0</v>
      </c>
      <c r="AJ219" s="192">
        <v>0</v>
      </c>
      <c r="AK219" s="192">
        <v>0</v>
      </c>
      <c r="AL219" s="192">
        <v>0</v>
      </c>
      <c r="AM219" s="192">
        <v>0</v>
      </c>
      <c r="AN219" s="192">
        <v>0</v>
      </c>
      <c r="AO219" s="192">
        <v>0</v>
      </c>
      <c r="AP219" s="192">
        <v>0</v>
      </c>
      <c r="AQ219" s="192">
        <v>0</v>
      </c>
      <c r="AR219" s="192">
        <v>0</v>
      </c>
      <c r="AS219" s="192">
        <v>0</v>
      </c>
      <c r="AT219" s="192">
        <v>0</v>
      </c>
      <c r="AU219" s="192">
        <v>0</v>
      </c>
      <c r="AV219" s="192">
        <v>0</v>
      </c>
      <c r="AW219" s="192">
        <v>0</v>
      </c>
      <c r="AX219" s="192">
        <v>0</v>
      </c>
      <c r="AY219" s="192">
        <v>0</v>
      </c>
      <c r="AZ219" s="192">
        <v>0</v>
      </c>
      <c r="BA219" s="192">
        <v>0</v>
      </c>
      <c r="BB219" s="192">
        <v>0</v>
      </c>
      <c r="BC219" s="192">
        <v>0</v>
      </c>
      <c r="BD219" s="192">
        <v>0</v>
      </c>
      <c r="BE219" s="192">
        <v>0</v>
      </c>
      <c r="BF219" s="192">
        <v>0</v>
      </c>
      <c r="BG219" s="192">
        <v>0</v>
      </c>
      <c r="BH219" s="192">
        <v>0</v>
      </c>
      <c r="BI219" s="192">
        <v>0</v>
      </c>
      <c r="BJ219" s="34">
        <v>0</v>
      </c>
      <c r="BK219" s="34">
        <v>0</v>
      </c>
      <c r="BL219" s="34">
        <v>0</v>
      </c>
      <c r="BM219" s="34">
        <v>0</v>
      </c>
      <c r="BN219" s="192">
        <v>0</v>
      </c>
      <c r="BO219" s="34">
        <v>0</v>
      </c>
      <c r="BP219" s="34">
        <v>0</v>
      </c>
      <c r="BQ219" s="34">
        <v>0</v>
      </c>
      <c r="BR219" s="192">
        <v>0</v>
      </c>
      <c r="BS219" s="192">
        <v>0</v>
      </c>
      <c r="BT219" s="34">
        <v>0</v>
      </c>
      <c r="BU219" s="34">
        <v>0</v>
      </c>
      <c r="BV219" s="34">
        <v>0</v>
      </c>
      <c r="BW219" s="192">
        <v>0</v>
      </c>
      <c r="BX219" s="192">
        <v>0</v>
      </c>
      <c r="BY219" s="34">
        <v>0</v>
      </c>
      <c r="BZ219" s="34">
        <v>0</v>
      </c>
      <c r="CA219" s="34">
        <v>0</v>
      </c>
      <c r="CB219" s="192">
        <v>0</v>
      </c>
      <c r="CC219" s="192">
        <v>0</v>
      </c>
      <c r="CD219" s="192">
        <v>0</v>
      </c>
      <c r="CE219" s="192">
        <v>0</v>
      </c>
      <c r="CF219" s="192">
        <v>0</v>
      </c>
      <c r="CG219" s="192">
        <v>0</v>
      </c>
      <c r="CH219" s="190" t="s">
        <v>1766</v>
      </c>
      <c r="CI219" s="285" t="s">
        <v>123</v>
      </c>
      <c r="CJ219" s="285" t="s">
        <v>552</v>
      </c>
      <c r="CK219" s="287" t="s">
        <v>79</v>
      </c>
      <c r="CL219" s="288">
        <v>43769</v>
      </c>
    </row>
    <row r="220" spans="1:90" ht="90" customHeight="1">
      <c r="A220" s="579"/>
      <c r="B220" s="36" t="s">
        <v>51</v>
      </c>
      <c r="C220" s="20" t="s">
        <v>644</v>
      </c>
      <c r="D220" s="27" t="s">
        <v>106</v>
      </c>
      <c r="E220" s="10" t="s">
        <v>1123</v>
      </c>
      <c r="F220" s="10" t="s">
        <v>1124</v>
      </c>
      <c r="G220" s="10" t="s">
        <v>383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81" t="s">
        <v>1404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495</v>
      </c>
      <c r="CI220" s="285" t="s">
        <v>123</v>
      </c>
      <c r="CJ220" s="285" t="s">
        <v>79</v>
      </c>
      <c r="CK220" s="287" t="s">
        <v>79</v>
      </c>
      <c r="CL220" s="288">
        <v>43830</v>
      </c>
    </row>
    <row r="221" spans="1:90" ht="72" customHeight="1">
      <c r="A221" s="579"/>
      <c r="B221" s="32" t="s">
        <v>52</v>
      </c>
      <c r="C221" s="17" t="s">
        <v>645</v>
      </c>
      <c r="D221" s="69" t="s">
        <v>128</v>
      </c>
      <c r="E221" s="18" t="s">
        <v>1125</v>
      </c>
      <c r="F221" s="18" t="s">
        <v>1126</v>
      </c>
      <c r="G221" s="18" t="s">
        <v>497</v>
      </c>
      <c r="H221" s="69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9" t="s">
        <v>1127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90" t="s">
        <v>1766</v>
      </c>
      <c r="CI221" s="285" t="s">
        <v>123</v>
      </c>
      <c r="CJ221" s="287" t="s">
        <v>552</v>
      </c>
      <c r="CK221" s="287" t="s">
        <v>79</v>
      </c>
      <c r="CL221" s="288">
        <v>43555</v>
      </c>
    </row>
    <row r="222" spans="1:90" ht="90" customHeight="1">
      <c r="A222" s="579"/>
      <c r="B222" s="202" t="s">
        <v>53</v>
      </c>
      <c r="C222" s="203" t="s">
        <v>646</v>
      </c>
      <c r="D222" s="190" t="s">
        <v>129</v>
      </c>
      <c r="E222" s="191" t="s">
        <v>1128</v>
      </c>
      <c r="F222" s="191" t="s">
        <v>1129</v>
      </c>
      <c r="G222" s="191" t="s">
        <v>288</v>
      </c>
      <c r="H222" s="190" t="s">
        <v>301</v>
      </c>
      <c r="I222" s="192">
        <v>4841.1689999999999</v>
      </c>
      <c r="J222" s="192">
        <v>4841.1689999999999</v>
      </c>
      <c r="K222" s="192">
        <v>0</v>
      </c>
      <c r="L222" s="192">
        <v>0</v>
      </c>
      <c r="M222" s="192">
        <v>4357.0520999999999</v>
      </c>
      <c r="N222" s="192">
        <v>4357.0520999999999</v>
      </c>
      <c r="O222" s="190" t="s">
        <v>1130</v>
      </c>
      <c r="P222" s="192">
        <v>4841.1689999999999</v>
      </c>
      <c r="Q222" s="192">
        <v>0</v>
      </c>
      <c r="R222" s="192">
        <v>484.11690000000004</v>
      </c>
      <c r="S222" s="192">
        <v>0</v>
      </c>
      <c r="T222" s="192">
        <v>4357.0520999999999</v>
      </c>
      <c r="U222" s="192">
        <v>4841.1689999999999</v>
      </c>
      <c r="V222" s="192">
        <v>0</v>
      </c>
      <c r="W222" s="192">
        <v>0</v>
      </c>
      <c r="X222" s="192">
        <v>0</v>
      </c>
      <c r="Y222" s="192">
        <v>0</v>
      </c>
      <c r="Z222" s="192">
        <v>0</v>
      </c>
      <c r="AA222" s="192">
        <v>0</v>
      </c>
      <c r="AB222" s="192">
        <v>0</v>
      </c>
      <c r="AC222" s="192">
        <v>0</v>
      </c>
      <c r="AD222" s="192">
        <v>0</v>
      </c>
      <c r="AE222" s="192">
        <v>0</v>
      </c>
      <c r="AF222" s="192">
        <v>0</v>
      </c>
      <c r="AG222" s="192">
        <v>0</v>
      </c>
      <c r="AH222" s="192">
        <v>0</v>
      </c>
      <c r="AI222" s="192">
        <v>0</v>
      </c>
      <c r="AJ222" s="192">
        <v>0</v>
      </c>
      <c r="AK222" s="192">
        <v>0</v>
      </c>
      <c r="AL222" s="192">
        <v>0</v>
      </c>
      <c r="AM222" s="192">
        <v>0</v>
      </c>
      <c r="AN222" s="192">
        <v>0</v>
      </c>
      <c r="AO222" s="192">
        <v>0</v>
      </c>
      <c r="AP222" s="192">
        <v>0</v>
      </c>
      <c r="AQ222" s="192">
        <v>0</v>
      </c>
      <c r="AR222" s="192">
        <v>0</v>
      </c>
      <c r="AS222" s="192">
        <v>0</v>
      </c>
      <c r="AT222" s="192">
        <v>0</v>
      </c>
      <c r="AU222" s="192">
        <v>0</v>
      </c>
      <c r="AV222" s="192">
        <v>0</v>
      </c>
      <c r="AW222" s="192">
        <v>0</v>
      </c>
      <c r="AX222" s="192">
        <v>0</v>
      </c>
      <c r="AY222" s="192">
        <v>0</v>
      </c>
      <c r="AZ222" s="192">
        <v>0</v>
      </c>
      <c r="BA222" s="192">
        <v>0</v>
      </c>
      <c r="BB222" s="192">
        <v>0</v>
      </c>
      <c r="BC222" s="192">
        <v>0</v>
      </c>
      <c r="BD222" s="192">
        <v>0</v>
      </c>
      <c r="BE222" s="192">
        <v>0</v>
      </c>
      <c r="BF222" s="192">
        <v>0</v>
      </c>
      <c r="BG222" s="192">
        <v>0</v>
      </c>
      <c r="BH222" s="192">
        <v>0</v>
      </c>
      <c r="BI222" s="192">
        <v>0</v>
      </c>
      <c r="BJ222" s="34">
        <v>0</v>
      </c>
      <c r="BK222" s="34">
        <v>0</v>
      </c>
      <c r="BL222" s="34">
        <v>0</v>
      </c>
      <c r="BM222" s="34">
        <v>0</v>
      </c>
      <c r="BN222" s="192">
        <v>0</v>
      </c>
      <c r="BO222" s="34">
        <v>0</v>
      </c>
      <c r="BP222" s="34">
        <v>0</v>
      </c>
      <c r="BQ222" s="34">
        <v>0</v>
      </c>
      <c r="BR222" s="192">
        <v>0</v>
      </c>
      <c r="BS222" s="192">
        <v>0</v>
      </c>
      <c r="BT222" s="34">
        <v>0</v>
      </c>
      <c r="BU222" s="34">
        <v>0</v>
      </c>
      <c r="BV222" s="34">
        <v>0</v>
      </c>
      <c r="BW222" s="192">
        <v>0</v>
      </c>
      <c r="BX222" s="192">
        <v>0</v>
      </c>
      <c r="BY222" s="34">
        <v>0</v>
      </c>
      <c r="BZ222" s="34">
        <v>0</v>
      </c>
      <c r="CA222" s="34">
        <v>0</v>
      </c>
      <c r="CB222" s="192">
        <v>0</v>
      </c>
      <c r="CC222" s="192">
        <v>0</v>
      </c>
      <c r="CD222" s="192">
        <v>0</v>
      </c>
      <c r="CE222" s="192">
        <v>0</v>
      </c>
      <c r="CF222" s="192">
        <v>0</v>
      </c>
      <c r="CG222" s="192">
        <v>0</v>
      </c>
      <c r="CH222" s="190" t="s">
        <v>1766</v>
      </c>
      <c r="CI222" s="285" t="s">
        <v>123</v>
      </c>
      <c r="CJ222" s="285" t="s">
        <v>552</v>
      </c>
      <c r="CK222" s="287" t="s">
        <v>79</v>
      </c>
      <c r="CL222" s="288">
        <v>43465</v>
      </c>
    </row>
    <row r="223" spans="1:90" ht="102.75" customHeight="1">
      <c r="A223" s="579"/>
      <c r="B223" s="202" t="s">
        <v>54</v>
      </c>
      <c r="C223" s="203" t="s">
        <v>647</v>
      </c>
      <c r="D223" s="190" t="s">
        <v>130</v>
      </c>
      <c r="E223" s="191" t="s">
        <v>1131</v>
      </c>
      <c r="F223" s="191" t="s">
        <v>1132</v>
      </c>
      <c r="G223" s="191" t="s">
        <v>551</v>
      </c>
      <c r="H223" s="190" t="s">
        <v>301</v>
      </c>
      <c r="I223" s="192">
        <v>6500</v>
      </c>
      <c r="J223" s="192">
        <v>6480</v>
      </c>
      <c r="K223" s="192">
        <v>20</v>
      </c>
      <c r="L223" s="192">
        <v>0</v>
      </c>
      <c r="M223" s="192">
        <v>5832</v>
      </c>
      <c r="N223" s="192">
        <v>5832</v>
      </c>
      <c r="O223" s="190" t="s">
        <v>1130</v>
      </c>
      <c r="P223" s="192">
        <v>6500</v>
      </c>
      <c r="Q223" s="192">
        <v>5832</v>
      </c>
      <c r="R223" s="192">
        <v>648</v>
      </c>
      <c r="S223" s="192">
        <v>20</v>
      </c>
      <c r="T223" s="192">
        <v>5832</v>
      </c>
      <c r="U223" s="192">
        <v>6500</v>
      </c>
      <c r="V223" s="192">
        <v>0</v>
      </c>
      <c r="W223" s="192">
        <v>0</v>
      </c>
      <c r="X223" s="192">
        <v>0</v>
      </c>
      <c r="Y223" s="192">
        <v>0</v>
      </c>
      <c r="Z223" s="192">
        <v>0</v>
      </c>
      <c r="AA223" s="192">
        <v>0</v>
      </c>
      <c r="AB223" s="192">
        <v>0</v>
      </c>
      <c r="AC223" s="192">
        <v>0</v>
      </c>
      <c r="AD223" s="192">
        <v>0</v>
      </c>
      <c r="AE223" s="192">
        <v>0</v>
      </c>
      <c r="AF223" s="192">
        <v>0</v>
      </c>
      <c r="AG223" s="192">
        <v>0</v>
      </c>
      <c r="AH223" s="192">
        <v>0</v>
      </c>
      <c r="AI223" s="192">
        <v>0</v>
      </c>
      <c r="AJ223" s="192">
        <v>0</v>
      </c>
      <c r="AK223" s="192">
        <v>0</v>
      </c>
      <c r="AL223" s="192">
        <v>0</v>
      </c>
      <c r="AM223" s="192">
        <v>0</v>
      </c>
      <c r="AN223" s="192">
        <v>0</v>
      </c>
      <c r="AO223" s="192">
        <v>0</v>
      </c>
      <c r="AP223" s="192">
        <v>0</v>
      </c>
      <c r="AQ223" s="192">
        <v>0</v>
      </c>
      <c r="AR223" s="192">
        <v>0</v>
      </c>
      <c r="AS223" s="192">
        <v>0</v>
      </c>
      <c r="AT223" s="192">
        <v>0</v>
      </c>
      <c r="AU223" s="192">
        <v>0</v>
      </c>
      <c r="AV223" s="192">
        <v>0</v>
      </c>
      <c r="AW223" s="192">
        <v>0</v>
      </c>
      <c r="AX223" s="192">
        <v>0</v>
      </c>
      <c r="AY223" s="192">
        <v>0</v>
      </c>
      <c r="AZ223" s="192">
        <v>0</v>
      </c>
      <c r="BA223" s="192">
        <v>0</v>
      </c>
      <c r="BB223" s="192">
        <v>0</v>
      </c>
      <c r="BC223" s="192">
        <v>0</v>
      </c>
      <c r="BD223" s="192">
        <v>0</v>
      </c>
      <c r="BE223" s="192">
        <v>0</v>
      </c>
      <c r="BF223" s="192">
        <v>0</v>
      </c>
      <c r="BG223" s="192">
        <v>0</v>
      </c>
      <c r="BH223" s="192">
        <v>0</v>
      </c>
      <c r="BI223" s="192">
        <v>0</v>
      </c>
      <c r="BJ223" s="34">
        <v>0</v>
      </c>
      <c r="BK223" s="34">
        <v>0</v>
      </c>
      <c r="BL223" s="34">
        <v>0</v>
      </c>
      <c r="BM223" s="34">
        <v>0</v>
      </c>
      <c r="BN223" s="192">
        <v>0</v>
      </c>
      <c r="BO223" s="34">
        <v>0</v>
      </c>
      <c r="BP223" s="34">
        <v>0</v>
      </c>
      <c r="BQ223" s="34">
        <v>0</v>
      </c>
      <c r="BR223" s="192">
        <v>0</v>
      </c>
      <c r="BS223" s="192">
        <v>0</v>
      </c>
      <c r="BT223" s="34">
        <v>0</v>
      </c>
      <c r="BU223" s="34">
        <v>0</v>
      </c>
      <c r="BV223" s="34">
        <v>0</v>
      </c>
      <c r="BW223" s="192">
        <v>0</v>
      </c>
      <c r="BX223" s="192">
        <v>0</v>
      </c>
      <c r="BY223" s="34">
        <v>0</v>
      </c>
      <c r="BZ223" s="34">
        <v>0</v>
      </c>
      <c r="CA223" s="34">
        <v>0</v>
      </c>
      <c r="CB223" s="192">
        <v>0</v>
      </c>
      <c r="CC223" s="192">
        <v>0</v>
      </c>
      <c r="CD223" s="192">
        <v>0</v>
      </c>
      <c r="CE223" s="192">
        <v>0</v>
      </c>
      <c r="CF223" s="192">
        <v>0</v>
      </c>
      <c r="CG223" s="192">
        <v>0</v>
      </c>
      <c r="CH223" s="190" t="s">
        <v>1766</v>
      </c>
      <c r="CI223" s="285" t="s">
        <v>123</v>
      </c>
      <c r="CJ223" s="285" t="s">
        <v>552</v>
      </c>
      <c r="CK223" s="287" t="s">
        <v>79</v>
      </c>
      <c r="CL223" s="288">
        <v>43465</v>
      </c>
    </row>
    <row r="224" spans="1:90" ht="107.25" customHeight="1">
      <c r="A224" s="579"/>
      <c r="B224" s="202" t="s">
        <v>55</v>
      </c>
      <c r="C224" s="203" t="s">
        <v>648</v>
      </c>
      <c r="D224" s="190" t="s">
        <v>93</v>
      </c>
      <c r="E224" s="191" t="s">
        <v>1102</v>
      </c>
      <c r="F224" s="191" t="s">
        <v>1103</v>
      </c>
      <c r="G224" s="191" t="s">
        <v>289</v>
      </c>
      <c r="H224" s="190" t="s">
        <v>301</v>
      </c>
      <c r="I224" s="192">
        <v>5059.3190000000004</v>
      </c>
      <c r="J224" s="192">
        <v>5059.3190000000004</v>
      </c>
      <c r="K224" s="192">
        <v>0</v>
      </c>
      <c r="L224" s="192">
        <v>0</v>
      </c>
      <c r="M224" s="192">
        <v>4553.3870999999999</v>
      </c>
      <c r="N224" s="192">
        <v>4553.3870999999999</v>
      </c>
      <c r="O224" s="190" t="s">
        <v>1130</v>
      </c>
      <c r="P224" s="192">
        <v>5059.3190000000004</v>
      </c>
      <c r="Q224" s="192">
        <v>4553.3870999999999</v>
      </c>
      <c r="R224" s="192">
        <v>505.93190000000004</v>
      </c>
      <c r="S224" s="192">
        <v>0</v>
      </c>
      <c r="T224" s="192">
        <v>4553.3870999999999</v>
      </c>
      <c r="U224" s="192">
        <v>5059.3189999999995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0</v>
      </c>
      <c r="AB224" s="192">
        <v>0</v>
      </c>
      <c r="AC224" s="192">
        <v>0</v>
      </c>
      <c r="AD224" s="192">
        <v>0</v>
      </c>
      <c r="AE224" s="192">
        <v>0</v>
      </c>
      <c r="AF224" s="192">
        <v>0</v>
      </c>
      <c r="AG224" s="192">
        <v>0</v>
      </c>
      <c r="AH224" s="192">
        <v>0</v>
      </c>
      <c r="AI224" s="192">
        <v>0</v>
      </c>
      <c r="AJ224" s="192">
        <v>0</v>
      </c>
      <c r="AK224" s="192">
        <v>0</v>
      </c>
      <c r="AL224" s="192">
        <v>0</v>
      </c>
      <c r="AM224" s="192">
        <v>0</v>
      </c>
      <c r="AN224" s="192">
        <v>0</v>
      </c>
      <c r="AO224" s="192">
        <v>0</v>
      </c>
      <c r="AP224" s="192">
        <v>0</v>
      </c>
      <c r="AQ224" s="192">
        <v>0</v>
      </c>
      <c r="AR224" s="192">
        <v>0</v>
      </c>
      <c r="AS224" s="192">
        <v>0</v>
      </c>
      <c r="AT224" s="192">
        <v>0</v>
      </c>
      <c r="AU224" s="192">
        <v>0</v>
      </c>
      <c r="AV224" s="192">
        <v>0</v>
      </c>
      <c r="AW224" s="192">
        <v>0</v>
      </c>
      <c r="AX224" s="192">
        <v>0</v>
      </c>
      <c r="AY224" s="192">
        <v>0</v>
      </c>
      <c r="AZ224" s="192">
        <v>0</v>
      </c>
      <c r="BA224" s="192">
        <v>0</v>
      </c>
      <c r="BB224" s="192">
        <v>0</v>
      </c>
      <c r="BC224" s="192">
        <v>0</v>
      </c>
      <c r="BD224" s="192">
        <v>0</v>
      </c>
      <c r="BE224" s="192">
        <v>0</v>
      </c>
      <c r="BF224" s="192">
        <v>0</v>
      </c>
      <c r="BG224" s="192">
        <v>0</v>
      </c>
      <c r="BH224" s="192">
        <v>0</v>
      </c>
      <c r="BI224" s="192">
        <v>0</v>
      </c>
      <c r="BJ224" s="34">
        <v>0</v>
      </c>
      <c r="BK224" s="34">
        <v>0</v>
      </c>
      <c r="BL224" s="34">
        <v>0</v>
      </c>
      <c r="BM224" s="34">
        <v>0</v>
      </c>
      <c r="BN224" s="192">
        <v>0</v>
      </c>
      <c r="BO224" s="34">
        <v>0</v>
      </c>
      <c r="BP224" s="34">
        <v>0</v>
      </c>
      <c r="BQ224" s="34">
        <v>0</v>
      </c>
      <c r="BR224" s="192">
        <v>0</v>
      </c>
      <c r="BS224" s="192">
        <v>0</v>
      </c>
      <c r="BT224" s="34">
        <v>0</v>
      </c>
      <c r="BU224" s="34">
        <v>0</v>
      </c>
      <c r="BV224" s="34">
        <v>0</v>
      </c>
      <c r="BW224" s="192">
        <v>0</v>
      </c>
      <c r="BX224" s="192">
        <v>0</v>
      </c>
      <c r="BY224" s="34">
        <v>0</v>
      </c>
      <c r="BZ224" s="34">
        <v>0</v>
      </c>
      <c r="CA224" s="34">
        <v>0</v>
      </c>
      <c r="CB224" s="192">
        <v>0</v>
      </c>
      <c r="CC224" s="192">
        <v>0</v>
      </c>
      <c r="CD224" s="192">
        <v>0</v>
      </c>
      <c r="CE224" s="192">
        <v>0</v>
      </c>
      <c r="CF224" s="192">
        <v>0</v>
      </c>
      <c r="CG224" s="192">
        <v>0</v>
      </c>
      <c r="CH224" s="190" t="s">
        <v>1766</v>
      </c>
      <c r="CI224" s="285" t="s">
        <v>123</v>
      </c>
      <c r="CJ224" s="285" t="s">
        <v>552</v>
      </c>
      <c r="CK224" s="287" t="s">
        <v>79</v>
      </c>
      <c r="CL224" s="288">
        <v>43404</v>
      </c>
    </row>
    <row r="225" spans="1:91" ht="91.5" customHeight="1">
      <c r="A225" s="579"/>
      <c r="B225" s="202" t="s">
        <v>56</v>
      </c>
      <c r="C225" s="203" t="s">
        <v>649</v>
      </c>
      <c r="D225" s="190" t="s">
        <v>131</v>
      </c>
      <c r="E225" s="191" t="s">
        <v>1133</v>
      </c>
      <c r="F225" s="191" t="s">
        <v>1134</v>
      </c>
      <c r="G225" s="191" t="s">
        <v>384</v>
      </c>
      <c r="H225" s="190" t="s">
        <v>301</v>
      </c>
      <c r="I225" s="192">
        <v>19835.341</v>
      </c>
      <c r="J225" s="192">
        <v>19835.341</v>
      </c>
      <c r="K225" s="192">
        <v>0</v>
      </c>
      <c r="L225" s="192">
        <v>0</v>
      </c>
      <c r="M225" s="192">
        <v>17851.8069</v>
      </c>
      <c r="N225" s="192">
        <v>17851.8069</v>
      </c>
      <c r="O225" s="190" t="s">
        <v>1114</v>
      </c>
      <c r="P225" s="192">
        <v>19835.341</v>
      </c>
      <c r="Q225" s="192">
        <v>17851.8069</v>
      </c>
      <c r="R225" s="192">
        <v>1983.5341000000001</v>
      </c>
      <c r="S225" s="192">
        <v>0</v>
      </c>
      <c r="T225" s="192">
        <v>17851.8069</v>
      </c>
      <c r="U225" s="192">
        <v>19835.341</v>
      </c>
      <c r="V225" s="192">
        <v>17851.8069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0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0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34">
        <v>0</v>
      </c>
      <c r="BK225" s="34">
        <v>0</v>
      </c>
      <c r="BL225" s="34">
        <v>0</v>
      </c>
      <c r="BM225" s="34">
        <v>0</v>
      </c>
      <c r="BN225" s="192">
        <v>0</v>
      </c>
      <c r="BO225" s="34">
        <v>0</v>
      </c>
      <c r="BP225" s="34">
        <v>0</v>
      </c>
      <c r="BQ225" s="34">
        <v>0</v>
      </c>
      <c r="BR225" s="192">
        <v>0</v>
      </c>
      <c r="BS225" s="192">
        <v>0</v>
      </c>
      <c r="BT225" s="34">
        <v>0</v>
      </c>
      <c r="BU225" s="34">
        <v>0</v>
      </c>
      <c r="BV225" s="34">
        <v>0</v>
      </c>
      <c r="BW225" s="192">
        <v>0</v>
      </c>
      <c r="BX225" s="192">
        <v>0</v>
      </c>
      <c r="BY225" s="34">
        <v>0</v>
      </c>
      <c r="BZ225" s="34">
        <v>0</v>
      </c>
      <c r="CA225" s="34">
        <v>0</v>
      </c>
      <c r="CB225" s="192">
        <v>0</v>
      </c>
      <c r="CC225" s="192">
        <v>0</v>
      </c>
      <c r="CD225" s="192">
        <v>0</v>
      </c>
      <c r="CE225" s="192">
        <v>0</v>
      </c>
      <c r="CF225" s="192">
        <v>0</v>
      </c>
      <c r="CG225" s="192">
        <v>0</v>
      </c>
      <c r="CH225" s="190" t="s">
        <v>1766</v>
      </c>
      <c r="CI225" s="285" t="s">
        <v>123</v>
      </c>
      <c r="CJ225" s="285" t="s">
        <v>552</v>
      </c>
      <c r="CK225" s="287" t="s">
        <v>79</v>
      </c>
      <c r="CL225" s="288">
        <v>43496</v>
      </c>
    </row>
    <row r="226" spans="1:91" ht="72" customHeight="1">
      <c r="A226" s="579"/>
      <c r="B226" s="202" t="s">
        <v>57</v>
      </c>
      <c r="C226" s="203" t="s">
        <v>650</v>
      </c>
      <c r="D226" s="190" t="s">
        <v>132</v>
      </c>
      <c r="E226" s="191" t="s">
        <v>1135</v>
      </c>
      <c r="F226" s="191" t="s">
        <v>1136</v>
      </c>
      <c r="G226" s="191" t="s">
        <v>385</v>
      </c>
      <c r="H226" s="190" t="s">
        <v>301</v>
      </c>
      <c r="I226" s="192">
        <v>2520</v>
      </c>
      <c r="J226" s="192">
        <v>2500</v>
      </c>
      <c r="K226" s="192">
        <v>20</v>
      </c>
      <c r="L226" s="192">
        <v>0</v>
      </c>
      <c r="M226" s="192">
        <v>2250</v>
      </c>
      <c r="N226" s="192">
        <v>2250</v>
      </c>
      <c r="O226" s="190" t="s">
        <v>1114</v>
      </c>
      <c r="P226" s="192">
        <v>2520</v>
      </c>
      <c r="Q226" s="192">
        <v>2250</v>
      </c>
      <c r="R226" s="192">
        <v>250</v>
      </c>
      <c r="S226" s="192">
        <v>20</v>
      </c>
      <c r="T226" s="192">
        <v>2250</v>
      </c>
      <c r="U226" s="192">
        <v>2520</v>
      </c>
      <c r="V226" s="192">
        <v>2250</v>
      </c>
      <c r="W226" s="192">
        <v>0</v>
      </c>
      <c r="X226" s="192">
        <v>0</v>
      </c>
      <c r="Y226" s="192">
        <v>0</v>
      </c>
      <c r="Z226" s="192">
        <v>0</v>
      </c>
      <c r="AA226" s="192">
        <v>0</v>
      </c>
      <c r="AB226" s="192">
        <v>0</v>
      </c>
      <c r="AC226" s="192">
        <v>0</v>
      </c>
      <c r="AD226" s="192">
        <v>0</v>
      </c>
      <c r="AE226" s="192">
        <v>0</v>
      </c>
      <c r="AF226" s="192">
        <v>0</v>
      </c>
      <c r="AG226" s="192">
        <v>0</v>
      </c>
      <c r="AH226" s="192">
        <v>0</v>
      </c>
      <c r="AI226" s="192">
        <v>0</v>
      </c>
      <c r="AJ226" s="192">
        <v>0</v>
      </c>
      <c r="AK226" s="192">
        <v>0</v>
      </c>
      <c r="AL226" s="192">
        <v>0</v>
      </c>
      <c r="AM226" s="192">
        <v>0</v>
      </c>
      <c r="AN226" s="192">
        <v>0</v>
      </c>
      <c r="AO226" s="192">
        <v>0</v>
      </c>
      <c r="AP226" s="192">
        <v>0</v>
      </c>
      <c r="AQ226" s="192">
        <v>0</v>
      </c>
      <c r="AR226" s="192">
        <v>0</v>
      </c>
      <c r="AS226" s="192">
        <v>0</v>
      </c>
      <c r="AT226" s="192">
        <v>0</v>
      </c>
      <c r="AU226" s="192">
        <v>0</v>
      </c>
      <c r="AV226" s="192">
        <v>0</v>
      </c>
      <c r="AW226" s="192">
        <v>0</v>
      </c>
      <c r="AX226" s="192">
        <v>0</v>
      </c>
      <c r="AY226" s="192">
        <v>0</v>
      </c>
      <c r="AZ226" s="192">
        <v>0</v>
      </c>
      <c r="BA226" s="192">
        <v>0</v>
      </c>
      <c r="BB226" s="192">
        <v>0</v>
      </c>
      <c r="BC226" s="192">
        <v>0</v>
      </c>
      <c r="BD226" s="192">
        <v>0</v>
      </c>
      <c r="BE226" s="192">
        <v>0</v>
      </c>
      <c r="BF226" s="192">
        <v>0</v>
      </c>
      <c r="BG226" s="192">
        <v>0</v>
      </c>
      <c r="BH226" s="192">
        <v>0</v>
      </c>
      <c r="BI226" s="192">
        <v>0</v>
      </c>
      <c r="BJ226" s="34">
        <v>0</v>
      </c>
      <c r="BK226" s="34">
        <v>0</v>
      </c>
      <c r="BL226" s="34">
        <v>0</v>
      </c>
      <c r="BM226" s="34">
        <v>0</v>
      </c>
      <c r="BN226" s="192">
        <v>0</v>
      </c>
      <c r="BO226" s="34">
        <v>0</v>
      </c>
      <c r="BP226" s="34">
        <v>0</v>
      </c>
      <c r="BQ226" s="34">
        <v>0</v>
      </c>
      <c r="BR226" s="192">
        <v>0</v>
      </c>
      <c r="BS226" s="192">
        <v>0</v>
      </c>
      <c r="BT226" s="34">
        <v>0</v>
      </c>
      <c r="BU226" s="34">
        <v>0</v>
      </c>
      <c r="BV226" s="34">
        <v>0</v>
      </c>
      <c r="BW226" s="192">
        <v>0</v>
      </c>
      <c r="BX226" s="192">
        <v>0</v>
      </c>
      <c r="BY226" s="34">
        <v>0</v>
      </c>
      <c r="BZ226" s="34">
        <v>0</v>
      </c>
      <c r="CA226" s="34">
        <v>0</v>
      </c>
      <c r="CB226" s="192">
        <v>0</v>
      </c>
      <c r="CC226" s="192">
        <v>0</v>
      </c>
      <c r="CD226" s="192">
        <v>0</v>
      </c>
      <c r="CE226" s="192">
        <v>0</v>
      </c>
      <c r="CF226" s="192">
        <v>0</v>
      </c>
      <c r="CG226" s="192">
        <v>0</v>
      </c>
      <c r="CH226" s="190" t="s">
        <v>1766</v>
      </c>
      <c r="CI226" s="285" t="s">
        <v>123</v>
      </c>
      <c r="CJ226" s="285" t="s">
        <v>552</v>
      </c>
      <c r="CK226" s="287" t="s">
        <v>79</v>
      </c>
      <c r="CL226" s="288">
        <v>43496</v>
      </c>
    </row>
    <row r="227" spans="1:91" ht="72" customHeight="1">
      <c r="A227" s="579"/>
      <c r="B227" s="36" t="s">
        <v>58</v>
      </c>
      <c r="C227" s="20" t="s">
        <v>651</v>
      </c>
      <c r="D227" s="27" t="s">
        <v>133</v>
      </c>
      <c r="E227" s="10" t="s">
        <v>1137</v>
      </c>
      <c r="F227" s="10" t="s">
        <v>1138</v>
      </c>
      <c r="G227" s="10" t="s">
        <v>386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1546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495</v>
      </c>
      <c r="CI227" s="285" t="s">
        <v>123</v>
      </c>
      <c r="CJ227" s="285" t="s">
        <v>1380</v>
      </c>
      <c r="CK227" s="287" t="s">
        <v>79</v>
      </c>
      <c r="CL227" s="288">
        <v>43708</v>
      </c>
    </row>
    <row r="228" spans="1:91" ht="66.75" customHeight="1">
      <c r="A228" s="579"/>
      <c r="B228" s="202" t="s">
        <v>59</v>
      </c>
      <c r="C228" s="203" t="s">
        <v>652</v>
      </c>
      <c r="D228" s="190" t="s">
        <v>134</v>
      </c>
      <c r="E228" s="191" t="s">
        <v>1139</v>
      </c>
      <c r="F228" s="191" t="s">
        <v>1140</v>
      </c>
      <c r="G228" s="191" t="s">
        <v>387</v>
      </c>
      <c r="H228" s="190" t="s">
        <v>301</v>
      </c>
      <c r="I228" s="192">
        <v>23898.468000000001</v>
      </c>
      <c r="J228" s="192">
        <v>23878.468000000001</v>
      </c>
      <c r="K228" s="192">
        <v>20</v>
      </c>
      <c r="L228" s="192">
        <v>0</v>
      </c>
      <c r="M228" s="192">
        <v>21490.621200000001</v>
      </c>
      <c r="N228" s="192">
        <v>21490.621200000001</v>
      </c>
      <c r="O228" s="198" t="s">
        <v>1130</v>
      </c>
      <c r="P228" s="192">
        <v>23898.467999999997</v>
      </c>
      <c r="Q228" s="192">
        <v>21490.621200000001</v>
      </c>
      <c r="R228" s="192">
        <v>2387.8467999999998</v>
      </c>
      <c r="S228" s="192">
        <v>20</v>
      </c>
      <c r="T228" s="192">
        <v>21490.621199999998</v>
      </c>
      <c r="U228" s="192">
        <v>23898.467999999997</v>
      </c>
      <c r="V228" s="192">
        <v>0</v>
      </c>
      <c r="W228" s="192">
        <v>0</v>
      </c>
      <c r="X228" s="192">
        <v>0</v>
      </c>
      <c r="Y228" s="192">
        <v>0</v>
      </c>
      <c r="Z228" s="192">
        <v>0</v>
      </c>
      <c r="AA228" s="192">
        <v>0</v>
      </c>
      <c r="AB228" s="192">
        <v>0</v>
      </c>
      <c r="AC228" s="192">
        <v>0</v>
      </c>
      <c r="AD228" s="192">
        <v>0</v>
      </c>
      <c r="AE228" s="192">
        <v>0</v>
      </c>
      <c r="AF228" s="192">
        <v>0</v>
      </c>
      <c r="AG228" s="192">
        <v>0</v>
      </c>
      <c r="AH228" s="192">
        <v>0</v>
      </c>
      <c r="AI228" s="192">
        <v>0</v>
      </c>
      <c r="AJ228" s="192">
        <v>0</v>
      </c>
      <c r="AK228" s="192">
        <v>0</v>
      </c>
      <c r="AL228" s="192">
        <v>0</v>
      </c>
      <c r="AM228" s="192">
        <v>0</v>
      </c>
      <c r="AN228" s="192">
        <v>0</v>
      </c>
      <c r="AO228" s="192">
        <v>0</v>
      </c>
      <c r="AP228" s="192">
        <v>0</v>
      </c>
      <c r="AQ228" s="192">
        <v>0</v>
      </c>
      <c r="AR228" s="192">
        <v>0</v>
      </c>
      <c r="AS228" s="192">
        <v>0</v>
      </c>
      <c r="AT228" s="192">
        <v>0</v>
      </c>
      <c r="AU228" s="192">
        <v>0</v>
      </c>
      <c r="AV228" s="192">
        <v>0</v>
      </c>
      <c r="AW228" s="192">
        <v>0</v>
      </c>
      <c r="AX228" s="192">
        <v>0</v>
      </c>
      <c r="AY228" s="192">
        <v>0</v>
      </c>
      <c r="AZ228" s="192">
        <v>0</v>
      </c>
      <c r="BA228" s="192">
        <v>0</v>
      </c>
      <c r="BB228" s="192">
        <v>0</v>
      </c>
      <c r="BC228" s="192">
        <v>0</v>
      </c>
      <c r="BD228" s="192">
        <v>0</v>
      </c>
      <c r="BE228" s="192">
        <v>0</v>
      </c>
      <c r="BF228" s="192">
        <v>0</v>
      </c>
      <c r="BG228" s="192">
        <v>0</v>
      </c>
      <c r="BH228" s="192">
        <v>0</v>
      </c>
      <c r="BI228" s="192">
        <v>0</v>
      </c>
      <c r="BJ228" s="34">
        <v>0</v>
      </c>
      <c r="BK228" s="34">
        <v>0</v>
      </c>
      <c r="BL228" s="34">
        <v>0</v>
      </c>
      <c r="BM228" s="34">
        <v>0</v>
      </c>
      <c r="BN228" s="192">
        <v>0</v>
      </c>
      <c r="BO228" s="34">
        <v>0</v>
      </c>
      <c r="BP228" s="34">
        <v>0</v>
      </c>
      <c r="BQ228" s="34">
        <v>0</v>
      </c>
      <c r="BR228" s="192">
        <v>0</v>
      </c>
      <c r="BS228" s="192">
        <v>0</v>
      </c>
      <c r="BT228" s="34">
        <v>0</v>
      </c>
      <c r="BU228" s="34">
        <v>0</v>
      </c>
      <c r="BV228" s="34">
        <v>0</v>
      </c>
      <c r="BW228" s="192">
        <v>0</v>
      </c>
      <c r="BX228" s="192">
        <v>0</v>
      </c>
      <c r="BY228" s="34">
        <v>0</v>
      </c>
      <c r="BZ228" s="34">
        <v>0</v>
      </c>
      <c r="CA228" s="34">
        <v>0</v>
      </c>
      <c r="CB228" s="192">
        <v>0</v>
      </c>
      <c r="CC228" s="192">
        <v>0</v>
      </c>
      <c r="CD228" s="192">
        <v>0</v>
      </c>
      <c r="CE228" s="192">
        <v>0</v>
      </c>
      <c r="CF228" s="192">
        <v>0</v>
      </c>
      <c r="CG228" s="192">
        <v>0</v>
      </c>
      <c r="CH228" s="190" t="s">
        <v>1766</v>
      </c>
      <c r="CI228" s="285" t="s">
        <v>123</v>
      </c>
      <c r="CJ228" s="285" t="s">
        <v>552</v>
      </c>
      <c r="CK228" s="287" t="s">
        <v>79</v>
      </c>
      <c r="CL228" s="288">
        <v>43830</v>
      </c>
    </row>
    <row r="229" spans="1:91" ht="99" customHeight="1">
      <c r="A229" s="579"/>
      <c r="B229" s="36" t="s">
        <v>60</v>
      </c>
      <c r="C229" s="20" t="s">
        <v>653</v>
      </c>
      <c r="D229" s="27" t="s">
        <v>126</v>
      </c>
      <c r="E229" s="10" t="s">
        <v>1117</v>
      </c>
      <c r="F229" s="10" t="s">
        <v>1118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81" t="s">
        <v>1404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495</v>
      </c>
      <c r="CI229" s="285" t="s">
        <v>123</v>
      </c>
      <c r="CJ229" s="285" t="s">
        <v>1380</v>
      </c>
      <c r="CK229" s="287" t="s">
        <v>79</v>
      </c>
      <c r="CL229" s="288">
        <v>43830</v>
      </c>
    </row>
    <row r="230" spans="1:91" ht="42" customHeight="1">
      <c r="A230" s="579"/>
      <c r="B230" s="202" t="s">
        <v>61</v>
      </c>
      <c r="C230" s="203" t="s">
        <v>654</v>
      </c>
      <c r="D230" s="190" t="s">
        <v>135</v>
      </c>
      <c r="E230" s="191" t="s">
        <v>1141</v>
      </c>
      <c r="F230" s="191" t="s">
        <v>1142</v>
      </c>
      <c r="G230" s="191" t="s">
        <v>388</v>
      </c>
      <c r="H230" s="190" t="s">
        <v>301</v>
      </c>
      <c r="I230" s="192">
        <v>4675.2690000000002</v>
      </c>
      <c r="J230" s="192">
        <v>4675.2690000000002</v>
      </c>
      <c r="K230" s="192">
        <v>0</v>
      </c>
      <c r="L230" s="192">
        <v>0</v>
      </c>
      <c r="M230" s="192">
        <v>4207.7421000000004</v>
      </c>
      <c r="N230" s="192">
        <v>4207.7421000000004</v>
      </c>
      <c r="O230" s="190" t="s">
        <v>1130</v>
      </c>
      <c r="P230" s="192">
        <v>4675.2690000000002</v>
      </c>
      <c r="Q230" s="192">
        <v>4207.7421000000004</v>
      </c>
      <c r="R230" s="192">
        <v>467.52690000000001</v>
      </c>
      <c r="S230" s="192">
        <v>0</v>
      </c>
      <c r="T230" s="192">
        <v>4207.7420999999995</v>
      </c>
      <c r="U230" s="192">
        <v>4675.2689999999993</v>
      </c>
      <c r="V230" s="192">
        <v>4207.7421000000004</v>
      </c>
      <c r="W230" s="192">
        <v>0</v>
      </c>
      <c r="X230" s="192">
        <v>0</v>
      </c>
      <c r="Y230" s="192">
        <v>0</v>
      </c>
      <c r="Z230" s="192">
        <v>0</v>
      </c>
      <c r="AA230" s="192">
        <v>0</v>
      </c>
      <c r="AB230" s="192">
        <v>0</v>
      </c>
      <c r="AC230" s="192">
        <v>0</v>
      </c>
      <c r="AD230" s="192">
        <v>0</v>
      </c>
      <c r="AE230" s="192">
        <v>0</v>
      </c>
      <c r="AF230" s="192">
        <v>0</v>
      </c>
      <c r="AG230" s="192">
        <v>0</v>
      </c>
      <c r="AH230" s="192">
        <v>0</v>
      </c>
      <c r="AI230" s="192">
        <v>0</v>
      </c>
      <c r="AJ230" s="192">
        <v>0</v>
      </c>
      <c r="AK230" s="192">
        <v>0</v>
      </c>
      <c r="AL230" s="192">
        <v>0</v>
      </c>
      <c r="AM230" s="192">
        <v>0</v>
      </c>
      <c r="AN230" s="192">
        <v>0</v>
      </c>
      <c r="AO230" s="192">
        <v>0</v>
      </c>
      <c r="AP230" s="192">
        <v>0</v>
      </c>
      <c r="AQ230" s="192">
        <v>0</v>
      </c>
      <c r="AR230" s="192">
        <v>0</v>
      </c>
      <c r="AS230" s="192">
        <v>0</v>
      </c>
      <c r="AT230" s="192">
        <v>0</v>
      </c>
      <c r="AU230" s="192">
        <v>0</v>
      </c>
      <c r="AV230" s="192">
        <v>0</v>
      </c>
      <c r="AW230" s="192">
        <v>0</v>
      </c>
      <c r="AX230" s="192">
        <v>0</v>
      </c>
      <c r="AY230" s="192">
        <v>0</v>
      </c>
      <c r="AZ230" s="192">
        <v>0</v>
      </c>
      <c r="BA230" s="192">
        <v>0</v>
      </c>
      <c r="BB230" s="192">
        <v>0</v>
      </c>
      <c r="BC230" s="192">
        <v>0</v>
      </c>
      <c r="BD230" s="192">
        <v>0</v>
      </c>
      <c r="BE230" s="192">
        <v>0</v>
      </c>
      <c r="BF230" s="192">
        <v>0</v>
      </c>
      <c r="BG230" s="192">
        <v>0</v>
      </c>
      <c r="BH230" s="192">
        <v>0</v>
      </c>
      <c r="BI230" s="192">
        <v>0</v>
      </c>
      <c r="BJ230" s="34">
        <v>0</v>
      </c>
      <c r="BK230" s="34">
        <v>0</v>
      </c>
      <c r="BL230" s="34">
        <v>0</v>
      </c>
      <c r="BM230" s="34">
        <v>0</v>
      </c>
      <c r="BN230" s="192">
        <v>0</v>
      </c>
      <c r="BO230" s="34">
        <v>0</v>
      </c>
      <c r="BP230" s="34">
        <v>0</v>
      </c>
      <c r="BQ230" s="34">
        <v>0</v>
      </c>
      <c r="BR230" s="192">
        <v>0</v>
      </c>
      <c r="BS230" s="192">
        <v>0</v>
      </c>
      <c r="BT230" s="34">
        <v>0</v>
      </c>
      <c r="BU230" s="34">
        <v>0</v>
      </c>
      <c r="BV230" s="34">
        <v>0</v>
      </c>
      <c r="BW230" s="192">
        <v>0</v>
      </c>
      <c r="BX230" s="192">
        <v>0</v>
      </c>
      <c r="BY230" s="34">
        <v>0</v>
      </c>
      <c r="BZ230" s="34">
        <v>0</v>
      </c>
      <c r="CA230" s="34">
        <v>0</v>
      </c>
      <c r="CB230" s="192">
        <v>0</v>
      </c>
      <c r="CC230" s="192">
        <v>0</v>
      </c>
      <c r="CD230" s="192">
        <v>0</v>
      </c>
      <c r="CE230" s="192">
        <v>0</v>
      </c>
      <c r="CF230" s="192">
        <v>0</v>
      </c>
      <c r="CG230" s="192">
        <v>0</v>
      </c>
      <c r="CH230" s="190" t="s">
        <v>1766</v>
      </c>
      <c r="CI230" s="285" t="s">
        <v>123</v>
      </c>
      <c r="CJ230" s="285" t="s">
        <v>552</v>
      </c>
      <c r="CK230" s="287" t="s">
        <v>79</v>
      </c>
      <c r="CL230" s="288">
        <v>43465</v>
      </c>
    </row>
    <row r="231" spans="1:91" ht="70.5" customHeight="1">
      <c r="A231" s="579"/>
      <c r="B231" s="202" t="s">
        <v>62</v>
      </c>
      <c r="C231" s="203" t="s">
        <v>655</v>
      </c>
      <c r="D231" s="190" t="s">
        <v>108</v>
      </c>
      <c r="E231" s="191" t="s">
        <v>1143</v>
      </c>
      <c r="F231" s="191" t="s">
        <v>1144</v>
      </c>
      <c r="G231" s="191" t="s">
        <v>290</v>
      </c>
      <c r="H231" s="190" t="s">
        <v>301</v>
      </c>
      <c r="I231" s="192">
        <v>17292.27</v>
      </c>
      <c r="J231" s="192">
        <v>17292.27</v>
      </c>
      <c r="K231" s="192">
        <v>0</v>
      </c>
      <c r="L231" s="192">
        <v>0</v>
      </c>
      <c r="M231" s="192">
        <v>15082.14366</v>
      </c>
      <c r="N231" s="192">
        <v>15082.14366</v>
      </c>
      <c r="O231" s="190" t="s">
        <v>1127</v>
      </c>
      <c r="P231" s="192">
        <v>17292.27</v>
      </c>
      <c r="Q231" s="192">
        <v>15082.14366</v>
      </c>
      <c r="R231" s="192">
        <v>1729.2270000000001</v>
      </c>
      <c r="S231" s="192">
        <v>0</v>
      </c>
      <c r="T231" s="192">
        <v>15563.043</v>
      </c>
      <c r="U231" s="192">
        <v>17292.27</v>
      </c>
      <c r="V231" s="192">
        <v>0</v>
      </c>
      <c r="W231" s="192">
        <v>0</v>
      </c>
      <c r="X231" s="192">
        <v>0</v>
      </c>
      <c r="Y231" s="192">
        <v>0</v>
      </c>
      <c r="Z231" s="192">
        <v>0</v>
      </c>
      <c r="AA231" s="192">
        <v>0</v>
      </c>
      <c r="AB231" s="192">
        <v>0</v>
      </c>
      <c r="AC231" s="192">
        <v>0</v>
      </c>
      <c r="AD231" s="192">
        <v>0</v>
      </c>
      <c r="AE231" s="192">
        <v>0</v>
      </c>
      <c r="AF231" s="192">
        <v>0</v>
      </c>
      <c r="AG231" s="192">
        <v>0</v>
      </c>
      <c r="AH231" s="192">
        <v>0</v>
      </c>
      <c r="AI231" s="192">
        <v>0</v>
      </c>
      <c r="AJ231" s="192">
        <v>0</v>
      </c>
      <c r="AK231" s="192">
        <v>0</v>
      </c>
      <c r="AL231" s="192">
        <v>0</v>
      </c>
      <c r="AM231" s="192">
        <v>0</v>
      </c>
      <c r="AN231" s="192">
        <v>0</v>
      </c>
      <c r="AO231" s="192">
        <v>0</v>
      </c>
      <c r="AP231" s="192">
        <v>0</v>
      </c>
      <c r="AQ231" s="192">
        <v>0</v>
      </c>
      <c r="AR231" s="192">
        <v>0</v>
      </c>
      <c r="AS231" s="192">
        <v>0</v>
      </c>
      <c r="AT231" s="192">
        <v>0</v>
      </c>
      <c r="AU231" s="192">
        <v>0</v>
      </c>
      <c r="AV231" s="192">
        <v>0</v>
      </c>
      <c r="AW231" s="192">
        <v>0</v>
      </c>
      <c r="AX231" s="192">
        <v>0</v>
      </c>
      <c r="AY231" s="192">
        <v>0</v>
      </c>
      <c r="AZ231" s="192">
        <v>0</v>
      </c>
      <c r="BA231" s="192">
        <v>0</v>
      </c>
      <c r="BB231" s="192">
        <v>0</v>
      </c>
      <c r="BC231" s="192">
        <v>0</v>
      </c>
      <c r="BD231" s="192">
        <v>0</v>
      </c>
      <c r="BE231" s="192">
        <v>0</v>
      </c>
      <c r="BF231" s="192">
        <v>0</v>
      </c>
      <c r="BG231" s="192">
        <v>0</v>
      </c>
      <c r="BH231" s="192">
        <v>0</v>
      </c>
      <c r="BI231" s="192">
        <v>0</v>
      </c>
      <c r="BJ231" s="34">
        <v>0</v>
      </c>
      <c r="BK231" s="34">
        <v>0</v>
      </c>
      <c r="BL231" s="34">
        <v>0</v>
      </c>
      <c r="BM231" s="34">
        <v>0</v>
      </c>
      <c r="BN231" s="192">
        <v>0</v>
      </c>
      <c r="BO231" s="34">
        <v>0</v>
      </c>
      <c r="BP231" s="34">
        <v>0</v>
      </c>
      <c r="BQ231" s="34">
        <v>0</v>
      </c>
      <c r="BR231" s="192">
        <v>0</v>
      </c>
      <c r="BS231" s="192">
        <v>0</v>
      </c>
      <c r="BT231" s="34">
        <v>0</v>
      </c>
      <c r="BU231" s="34">
        <v>0</v>
      </c>
      <c r="BV231" s="34">
        <v>0</v>
      </c>
      <c r="BW231" s="192">
        <v>0</v>
      </c>
      <c r="BX231" s="192">
        <v>0</v>
      </c>
      <c r="BY231" s="34">
        <v>0</v>
      </c>
      <c r="BZ231" s="34">
        <v>0</v>
      </c>
      <c r="CA231" s="34">
        <v>0</v>
      </c>
      <c r="CB231" s="192">
        <v>0</v>
      </c>
      <c r="CC231" s="192">
        <v>0</v>
      </c>
      <c r="CD231" s="192">
        <v>0</v>
      </c>
      <c r="CE231" s="192">
        <v>0</v>
      </c>
      <c r="CF231" s="192">
        <v>0</v>
      </c>
      <c r="CG231" s="192">
        <v>0</v>
      </c>
      <c r="CH231" s="190" t="s">
        <v>1766</v>
      </c>
      <c r="CI231" s="285" t="s">
        <v>123</v>
      </c>
      <c r="CJ231" s="285" t="s">
        <v>552</v>
      </c>
      <c r="CK231" s="287" t="s">
        <v>79</v>
      </c>
      <c r="CL231" s="288">
        <v>43555</v>
      </c>
    </row>
    <row r="232" spans="1:91" ht="72" customHeight="1">
      <c r="A232" s="579"/>
      <c r="B232" s="202" t="s">
        <v>63</v>
      </c>
      <c r="C232" s="203" t="s">
        <v>656</v>
      </c>
      <c r="D232" s="190" t="s">
        <v>136</v>
      </c>
      <c r="E232" s="191" t="s">
        <v>1145</v>
      </c>
      <c r="F232" s="191" t="s">
        <v>1146</v>
      </c>
      <c r="G232" s="191" t="s">
        <v>389</v>
      </c>
      <c r="H232" s="190" t="s">
        <v>301</v>
      </c>
      <c r="I232" s="192">
        <v>1820.491</v>
      </c>
      <c r="J232" s="192">
        <v>1820.491</v>
      </c>
      <c r="K232" s="192">
        <v>0</v>
      </c>
      <c r="L232" s="192">
        <v>0</v>
      </c>
      <c r="M232" s="192">
        <v>1638.4419</v>
      </c>
      <c r="N232" s="192">
        <v>1638.4419</v>
      </c>
      <c r="O232" s="190" t="s">
        <v>1130</v>
      </c>
      <c r="P232" s="192">
        <v>1820.491</v>
      </c>
      <c r="Q232" s="192">
        <v>1638.4419</v>
      </c>
      <c r="R232" s="192">
        <v>182.04909999999998</v>
      </c>
      <c r="S232" s="192">
        <v>0</v>
      </c>
      <c r="T232" s="192">
        <v>1638.4418999999998</v>
      </c>
      <c r="U232" s="192">
        <v>1820.4909999999998</v>
      </c>
      <c r="V232" s="192">
        <v>1638.4419</v>
      </c>
      <c r="W232" s="192">
        <v>0</v>
      </c>
      <c r="X232" s="192">
        <v>0</v>
      </c>
      <c r="Y232" s="192">
        <v>0</v>
      </c>
      <c r="Z232" s="192">
        <v>0</v>
      </c>
      <c r="AA232" s="192">
        <v>0</v>
      </c>
      <c r="AB232" s="192">
        <v>0</v>
      </c>
      <c r="AC232" s="192">
        <v>0</v>
      </c>
      <c r="AD232" s="192">
        <v>0</v>
      </c>
      <c r="AE232" s="192">
        <v>0</v>
      </c>
      <c r="AF232" s="192">
        <v>0</v>
      </c>
      <c r="AG232" s="192">
        <v>0</v>
      </c>
      <c r="AH232" s="192">
        <v>0</v>
      </c>
      <c r="AI232" s="192">
        <v>0</v>
      </c>
      <c r="AJ232" s="192">
        <v>0</v>
      </c>
      <c r="AK232" s="192">
        <v>0</v>
      </c>
      <c r="AL232" s="192">
        <v>0</v>
      </c>
      <c r="AM232" s="192">
        <v>0</v>
      </c>
      <c r="AN232" s="192">
        <v>0</v>
      </c>
      <c r="AO232" s="192">
        <v>0</v>
      </c>
      <c r="AP232" s="192">
        <v>0</v>
      </c>
      <c r="AQ232" s="192">
        <v>0</v>
      </c>
      <c r="AR232" s="192">
        <v>0</v>
      </c>
      <c r="AS232" s="192">
        <v>0</v>
      </c>
      <c r="AT232" s="192">
        <v>0</v>
      </c>
      <c r="AU232" s="192">
        <v>0</v>
      </c>
      <c r="AV232" s="192">
        <v>0</v>
      </c>
      <c r="AW232" s="192">
        <v>0</v>
      </c>
      <c r="AX232" s="192">
        <v>0</v>
      </c>
      <c r="AY232" s="192">
        <v>0</v>
      </c>
      <c r="AZ232" s="192">
        <v>0</v>
      </c>
      <c r="BA232" s="192">
        <v>0</v>
      </c>
      <c r="BB232" s="192">
        <v>0</v>
      </c>
      <c r="BC232" s="192">
        <v>0</v>
      </c>
      <c r="BD232" s="192">
        <v>0</v>
      </c>
      <c r="BE232" s="192">
        <v>0</v>
      </c>
      <c r="BF232" s="192">
        <v>0</v>
      </c>
      <c r="BG232" s="192">
        <v>0</v>
      </c>
      <c r="BH232" s="192">
        <v>0</v>
      </c>
      <c r="BI232" s="192">
        <v>0</v>
      </c>
      <c r="BJ232" s="34">
        <v>0</v>
      </c>
      <c r="BK232" s="34">
        <v>0</v>
      </c>
      <c r="BL232" s="34">
        <v>0</v>
      </c>
      <c r="BM232" s="34">
        <v>0</v>
      </c>
      <c r="BN232" s="192">
        <v>0</v>
      </c>
      <c r="BO232" s="34">
        <v>0</v>
      </c>
      <c r="BP232" s="34">
        <v>0</v>
      </c>
      <c r="BQ232" s="34">
        <v>0</v>
      </c>
      <c r="BR232" s="192">
        <v>0</v>
      </c>
      <c r="BS232" s="192">
        <v>0</v>
      </c>
      <c r="BT232" s="34">
        <v>0</v>
      </c>
      <c r="BU232" s="34">
        <v>0</v>
      </c>
      <c r="BV232" s="34">
        <v>0</v>
      </c>
      <c r="BW232" s="192">
        <v>0</v>
      </c>
      <c r="BX232" s="192">
        <v>0</v>
      </c>
      <c r="BY232" s="34">
        <v>0</v>
      </c>
      <c r="BZ232" s="34">
        <v>0</v>
      </c>
      <c r="CA232" s="34">
        <v>0</v>
      </c>
      <c r="CB232" s="192">
        <v>0</v>
      </c>
      <c r="CC232" s="192">
        <v>0</v>
      </c>
      <c r="CD232" s="192">
        <v>0</v>
      </c>
      <c r="CE232" s="192">
        <v>0</v>
      </c>
      <c r="CF232" s="192">
        <v>0</v>
      </c>
      <c r="CG232" s="192">
        <v>0</v>
      </c>
      <c r="CH232" s="190" t="s">
        <v>1766</v>
      </c>
      <c r="CI232" s="285" t="s">
        <v>123</v>
      </c>
      <c r="CJ232" s="285" t="s">
        <v>552</v>
      </c>
      <c r="CK232" s="287" t="s">
        <v>79</v>
      </c>
      <c r="CL232" s="288">
        <v>43465</v>
      </c>
    </row>
    <row r="233" spans="1:91" ht="72">
      <c r="A233" s="579"/>
      <c r="B233" s="202" t="s">
        <v>64</v>
      </c>
      <c r="C233" s="203" t="s">
        <v>657</v>
      </c>
      <c r="D233" s="190" t="s">
        <v>137</v>
      </c>
      <c r="E233" s="191" t="s">
        <v>1147</v>
      </c>
      <c r="F233" s="191" t="s">
        <v>1148</v>
      </c>
      <c r="G233" s="191" t="s">
        <v>498</v>
      </c>
      <c r="H233" s="190" t="s">
        <v>301</v>
      </c>
      <c r="I233" s="192">
        <v>2320</v>
      </c>
      <c r="J233" s="192">
        <v>2300</v>
      </c>
      <c r="K233" s="192">
        <v>20</v>
      </c>
      <c r="L233" s="192">
        <v>0</v>
      </c>
      <c r="M233" s="192">
        <v>2070</v>
      </c>
      <c r="N233" s="192">
        <v>2070</v>
      </c>
      <c r="O233" s="190" t="s">
        <v>1149</v>
      </c>
      <c r="P233" s="192">
        <v>2320</v>
      </c>
      <c r="Q233" s="192">
        <v>2070</v>
      </c>
      <c r="R233" s="192">
        <v>230</v>
      </c>
      <c r="S233" s="192">
        <v>20</v>
      </c>
      <c r="T233" s="192">
        <v>2070</v>
      </c>
      <c r="U233" s="192">
        <v>2320</v>
      </c>
      <c r="V233" s="192">
        <v>0</v>
      </c>
      <c r="W233" s="192">
        <v>0</v>
      </c>
      <c r="X233" s="192">
        <v>0</v>
      </c>
      <c r="Y233" s="192">
        <v>0</v>
      </c>
      <c r="Z233" s="192">
        <v>0</v>
      </c>
      <c r="AA233" s="192">
        <v>0</v>
      </c>
      <c r="AB233" s="192">
        <v>0</v>
      </c>
      <c r="AC233" s="192">
        <v>0</v>
      </c>
      <c r="AD233" s="192">
        <v>0</v>
      </c>
      <c r="AE233" s="192">
        <v>0</v>
      </c>
      <c r="AF233" s="192">
        <v>0</v>
      </c>
      <c r="AG233" s="192">
        <v>0</v>
      </c>
      <c r="AH233" s="192">
        <v>0</v>
      </c>
      <c r="AI233" s="192">
        <v>0</v>
      </c>
      <c r="AJ233" s="192">
        <v>0</v>
      </c>
      <c r="AK233" s="192">
        <v>0</v>
      </c>
      <c r="AL233" s="192">
        <v>0</v>
      </c>
      <c r="AM233" s="192">
        <v>0</v>
      </c>
      <c r="AN233" s="192">
        <v>0</v>
      </c>
      <c r="AO233" s="192">
        <v>0</v>
      </c>
      <c r="AP233" s="192">
        <v>0</v>
      </c>
      <c r="AQ233" s="192">
        <v>0</v>
      </c>
      <c r="AR233" s="192">
        <v>0</v>
      </c>
      <c r="AS233" s="192">
        <v>0</v>
      </c>
      <c r="AT233" s="192">
        <v>0</v>
      </c>
      <c r="AU233" s="192">
        <v>0</v>
      </c>
      <c r="AV233" s="192">
        <v>0</v>
      </c>
      <c r="AW233" s="192">
        <v>0</v>
      </c>
      <c r="AX233" s="192">
        <v>0</v>
      </c>
      <c r="AY233" s="192">
        <v>0</v>
      </c>
      <c r="AZ233" s="192">
        <v>0</v>
      </c>
      <c r="BA233" s="192">
        <v>0</v>
      </c>
      <c r="BB233" s="192">
        <v>0</v>
      </c>
      <c r="BC233" s="192">
        <v>0</v>
      </c>
      <c r="BD233" s="192">
        <v>0</v>
      </c>
      <c r="BE233" s="192">
        <v>0</v>
      </c>
      <c r="BF233" s="192">
        <v>0</v>
      </c>
      <c r="BG233" s="192">
        <v>0</v>
      </c>
      <c r="BH233" s="192">
        <v>0</v>
      </c>
      <c r="BI233" s="192">
        <v>0</v>
      </c>
      <c r="BJ233" s="34">
        <v>0</v>
      </c>
      <c r="BK233" s="34">
        <v>0</v>
      </c>
      <c r="BL233" s="34">
        <v>0</v>
      </c>
      <c r="BM233" s="34">
        <v>0</v>
      </c>
      <c r="BN233" s="192">
        <v>0</v>
      </c>
      <c r="BO233" s="34">
        <v>0</v>
      </c>
      <c r="BP233" s="34">
        <v>0</v>
      </c>
      <c r="BQ233" s="34">
        <v>0</v>
      </c>
      <c r="BR233" s="192">
        <v>0</v>
      </c>
      <c r="BS233" s="192">
        <v>0</v>
      </c>
      <c r="BT233" s="34">
        <v>0</v>
      </c>
      <c r="BU233" s="34">
        <v>0</v>
      </c>
      <c r="BV233" s="34">
        <v>0</v>
      </c>
      <c r="BW233" s="192">
        <v>0</v>
      </c>
      <c r="BX233" s="192">
        <v>0</v>
      </c>
      <c r="BY233" s="34">
        <v>0</v>
      </c>
      <c r="BZ233" s="34">
        <v>0</v>
      </c>
      <c r="CA233" s="34">
        <v>0</v>
      </c>
      <c r="CB233" s="192">
        <v>0</v>
      </c>
      <c r="CC233" s="192">
        <v>0</v>
      </c>
      <c r="CD233" s="192">
        <v>0</v>
      </c>
      <c r="CE233" s="192">
        <v>0</v>
      </c>
      <c r="CF233" s="192">
        <v>0</v>
      </c>
      <c r="CG233" s="192">
        <v>0</v>
      </c>
      <c r="CH233" s="190" t="s">
        <v>1766</v>
      </c>
      <c r="CI233" s="285" t="s">
        <v>123</v>
      </c>
      <c r="CJ233" s="285" t="s">
        <v>552</v>
      </c>
      <c r="CK233" s="287" t="s">
        <v>79</v>
      </c>
      <c r="CL233" s="288">
        <v>43434</v>
      </c>
    </row>
    <row r="234" spans="1:91" ht="89.25" customHeight="1">
      <c r="A234" s="579"/>
      <c r="B234" s="32" t="s">
        <v>65</v>
      </c>
      <c r="C234" s="17" t="s">
        <v>658</v>
      </c>
      <c r="D234" s="69" t="s">
        <v>138</v>
      </c>
      <c r="E234" s="18" t="s">
        <v>1150</v>
      </c>
      <c r="F234" s="18" t="s">
        <v>1151</v>
      </c>
      <c r="G234" s="18" t="s">
        <v>390</v>
      </c>
      <c r="H234" s="69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9" t="s">
        <v>1119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9" t="s">
        <v>1766</v>
      </c>
      <c r="CI234" s="285" t="s">
        <v>123</v>
      </c>
      <c r="CJ234" s="287" t="s">
        <v>552</v>
      </c>
      <c r="CK234" s="287" t="s">
        <v>79</v>
      </c>
      <c r="CL234" s="288">
        <v>43646</v>
      </c>
    </row>
    <row r="235" spans="1:91" ht="70.5" customHeight="1">
      <c r="A235" s="579"/>
      <c r="B235" s="36" t="s">
        <v>139</v>
      </c>
      <c r="C235" s="20" t="s">
        <v>1152</v>
      </c>
      <c r="D235" s="27" t="s">
        <v>140</v>
      </c>
      <c r="E235" s="10" t="s">
        <v>1153</v>
      </c>
      <c r="F235" s="10" t="s">
        <v>1154</v>
      </c>
      <c r="G235" s="10" t="s">
        <v>1155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81" t="s">
        <v>1545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1655</v>
      </c>
      <c r="CI235" s="285" t="s">
        <v>141</v>
      </c>
      <c r="CJ235" s="285" t="s">
        <v>1380</v>
      </c>
      <c r="CK235" s="287" t="s">
        <v>79</v>
      </c>
      <c r="CL235" s="288">
        <v>44074</v>
      </c>
    </row>
    <row r="236" spans="1:91" s="40" customFormat="1" ht="96" customHeight="1">
      <c r="A236" s="579"/>
      <c r="B236" s="36" t="s">
        <v>1156</v>
      </c>
      <c r="C236" s="27" t="s">
        <v>777</v>
      </c>
      <c r="D236" s="27" t="s">
        <v>398</v>
      </c>
      <c r="E236" s="10" t="s">
        <v>1104</v>
      </c>
      <c r="F236" s="10" t="s">
        <v>1105</v>
      </c>
      <c r="G236" s="10" t="s">
        <v>1157</v>
      </c>
      <c r="H236" s="27" t="s">
        <v>397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81" t="s">
        <v>1751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1655</v>
      </c>
      <c r="CI236" s="285" t="s">
        <v>399</v>
      </c>
      <c r="CJ236" s="285" t="s">
        <v>1380</v>
      </c>
      <c r="CK236" s="287" t="s">
        <v>79</v>
      </c>
      <c r="CL236" s="288">
        <v>44172</v>
      </c>
    </row>
    <row r="237" spans="1:91" s="40" customFormat="1" ht="90" customHeight="1">
      <c r="A237" s="579"/>
      <c r="B237" s="36" t="s">
        <v>588</v>
      </c>
      <c r="C237" s="27" t="s">
        <v>778</v>
      </c>
      <c r="D237" s="27" t="s">
        <v>136</v>
      </c>
      <c r="E237" s="10" t="s">
        <v>1145</v>
      </c>
      <c r="F237" s="10" t="s">
        <v>1158</v>
      </c>
      <c r="G237" s="10" t="s">
        <v>1011</v>
      </c>
      <c r="H237" s="27" t="s">
        <v>397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1159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1655</v>
      </c>
      <c r="CI237" s="285" t="s">
        <v>659</v>
      </c>
      <c r="CJ237" s="285" t="s">
        <v>79</v>
      </c>
      <c r="CK237" s="287" t="s">
        <v>79</v>
      </c>
      <c r="CL237" s="288">
        <v>44135</v>
      </c>
    </row>
    <row r="238" spans="1:91" s="40" customFormat="1" ht="119.25" customHeight="1">
      <c r="A238" s="579"/>
      <c r="B238" s="36" t="s">
        <v>660</v>
      </c>
      <c r="C238" s="27" t="s">
        <v>779</v>
      </c>
      <c r="D238" s="27" t="s">
        <v>661</v>
      </c>
      <c r="E238" s="10" t="s">
        <v>1094</v>
      </c>
      <c r="F238" s="10" t="s">
        <v>1095</v>
      </c>
      <c r="G238" s="10" t="s">
        <v>1160</v>
      </c>
      <c r="H238" s="27" t="s">
        <v>397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1406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1655</v>
      </c>
      <c r="CI238" s="285" t="s">
        <v>662</v>
      </c>
      <c r="CJ238" s="285" t="s">
        <v>1380</v>
      </c>
      <c r="CK238" s="287" t="s">
        <v>79</v>
      </c>
      <c r="CL238" s="288">
        <v>43982</v>
      </c>
    </row>
    <row r="239" spans="1:91" s="40" customFormat="1" ht="129" customHeight="1">
      <c r="A239" s="579"/>
      <c r="B239" s="36" t="s">
        <v>1381</v>
      </c>
      <c r="C239" s="27" t="s">
        <v>79</v>
      </c>
      <c r="D239" s="27" t="s">
        <v>93</v>
      </c>
      <c r="E239" s="10" t="s">
        <v>1382</v>
      </c>
      <c r="F239" s="10" t="s">
        <v>1103</v>
      </c>
      <c r="G239" s="10" t="s">
        <v>1752</v>
      </c>
      <c r="H239" s="27" t="s">
        <v>1383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1753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1767</v>
      </c>
      <c r="CI239" s="285" t="s">
        <v>1384</v>
      </c>
      <c r="CJ239" s="285" t="s">
        <v>79</v>
      </c>
      <c r="CK239" s="287" t="s">
        <v>79</v>
      </c>
      <c r="CL239" s="288">
        <v>44439</v>
      </c>
    </row>
    <row r="240" spans="1:91" s="47" customFormat="1" ht="72" customHeight="1">
      <c r="A240" s="579"/>
      <c r="B240" s="36" t="s">
        <v>1385</v>
      </c>
      <c r="C240" s="27" t="s">
        <v>79</v>
      </c>
      <c r="D240" s="27" t="s">
        <v>1386</v>
      </c>
      <c r="E240" s="10" t="s">
        <v>1387</v>
      </c>
      <c r="F240" s="10" t="s">
        <v>1388</v>
      </c>
      <c r="G240" s="10" t="s">
        <v>1754</v>
      </c>
      <c r="H240" s="27" t="s">
        <v>397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1755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1767</v>
      </c>
      <c r="CI240" s="285" t="s">
        <v>1384</v>
      </c>
      <c r="CJ240" s="285" t="s">
        <v>79</v>
      </c>
      <c r="CK240" s="287" t="s">
        <v>79</v>
      </c>
      <c r="CL240" s="288">
        <v>44561</v>
      </c>
      <c r="CM240" s="40"/>
    </row>
    <row r="241" spans="1:91" s="47" customFormat="1" ht="84.75" customHeight="1">
      <c r="A241" s="579"/>
      <c r="B241" s="36" t="s">
        <v>1547</v>
      </c>
      <c r="C241" s="27" t="s">
        <v>79</v>
      </c>
      <c r="D241" s="27" t="s">
        <v>107</v>
      </c>
      <c r="E241" s="10" t="s">
        <v>1171</v>
      </c>
      <c r="F241" s="10" t="s">
        <v>1548</v>
      </c>
      <c r="G241" s="10" t="s">
        <v>79</v>
      </c>
      <c r="H241" s="27" t="s">
        <v>397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1756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85" t="s">
        <v>1549</v>
      </c>
      <c r="CJ241" s="285" t="s">
        <v>1771</v>
      </c>
      <c r="CK241" s="287" t="s">
        <v>79</v>
      </c>
      <c r="CL241" s="288">
        <v>44286</v>
      </c>
      <c r="CM241" s="40"/>
    </row>
    <row r="242" spans="1:91" s="40" customFormat="1" ht="89.25" customHeight="1">
      <c r="A242" s="579"/>
      <c r="B242" s="36" t="s">
        <v>663</v>
      </c>
      <c r="C242" s="20" t="s">
        <v>1161</v>
      </c>
      <c r="D242" s="27" t="s">
        <v>664</v>
      </c>
      <c r="E242" s="10" t="s">
        <v>1162</v>
      </c>
      <c r="F242" s="10" t="s">
        <v>1163</v>
      </c>
      <c r="G242" s="10" t="s">
        <v>665</v>
      </c>
      <c r="H242" s="27" t="s">
        <v>666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1164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1655</v>
      </c>
      <c r="CI242" s="285" t="s">
        <v>855</v>
      </c>
      <c r="CJ242" s="285" t="s">
        <v>79</v>
      </c>
      <c r="CK242" s="287" t="s">
        <v>79</v>
      </c>
      <c r="CL242" s="288">
        <v>44196</v>
      </c>
    </row>
    <row r="243" spans="1:91" s="40" customFormat="1" ht="92.25" customHeight="1">
      <c r="A243" s="579"/>
      <c r="B243" s="36" t="s">
        <v>667</v>
      </c>
      <c r="C243" s="20" t="s">
        <v>780</v>
      </c>
      <c r="D243" s="27" t="s">
        <v>668</v>
      </c>
      <c r="E243" s="10" t="s">
        <v>1165</v>
      </c>
      <c r="F243" s="10" t="s">
        <v>1166</v>
      </c>
      <c r="G243" s="10" t="s">
        <v>1012</v>
      </c>
      <c r="H243" s="27" t="s">
        <v>666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1164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63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1655</v>
      </c>
      <c r="CI243" s="285" t="s">
        <v>669</v>
      </c>
      <c r="CJ243" s="285" t="s">
        <v>79</v>
      </c>
      <c r="CK243" s="287" t="s">
        <v>79</v>
      </c>
      <c r="CL243" s="288">
        <v>44196</v>
      </c>
    </row>
    <row r="244" spans="1:91" s="40" customFormat="1" ht="90" customHeight="1">
      <c r="A244" s="579"/>
      <c r="B244" s="202" t="s">
        <v>143</v>
      </c>
      <c r="C244" s="253" t="s">
        <v>856</v>
      </c>
      <c r="D244" s="190" t="s">
        <v>144</v>
      </c>
      <c r="E244" s="190" t="s">
        <v>1167</v>
      </c>
      <c r="F244" s="204">
        <v>61100331</v>
      </c>
      <c r="G244" s="191" t="s">
        <v>857</v>
      </c>
      <c r="H244" s="190" t="s">
        <v>292</v>
      </c>
      <c r="I244" s="192">
        <v>329.10359999999997</v>
      </c>
      <c r="J244" s="192">
        <v>329.10359999999997</v>
      </c>
      <c r="K244" s="192">
        <v>0</v>
      </c>
      <c r="L244" s="192">
        <v>263.28287999999998</v>
      </c>
      <c r="M244" s="192">
        <v>65.820719999999994</v>
      </c>
      <c r="N244" s="192">
        <v>65.820719999999994</v>
      </c>
      <c r="O244" s="205" t="s">
        <v>1389</v>
      </c>
      <c r="P244" s="192">
        <v>65.820719999999994</v>
      </c>
      <c r="Q244" s="192">
        <v>65.820719999999994</v>
      </c>
      <c r="R244" s="192">
        <v>0</v>
      </c>
      <c r="S244" s="192">
        <v>0</v>
      </c>
      <c r="T244" s="192">
        <v>0</v>
      </c>
      <c r="U244" s="192">
        <v>0</v>
      </c>
      <c r="V244" s="192">
        <v>65.820719999999994</v>
      </c>
      <c r="W244" s="192">
        <v>0</v>
      </c>
      <c r="X244" s="192">
        <v>0</v>
      </c>
      <c r="Y244" s="192">
        <v>0</v>
      </c>
      <c r="Z244" s="192">
        <v>0</v>
      </c>
      <c r="AA244" s="192">
        <v>0</v>
      </c>
      <c r="AB244" s="192">
        <v>0</v>
      </c>
      <c r="AC244" s="192">
        <v>0</v>
      </c>
      <c r="AD244" s="192">
        <v>0</v>
      </c>
      <c r="AE244" s="192">
        <v>0</v>
      </c>
      <c r="AF244" s="192">
        <v>0</v>
      </c>
      <c r="AG244" s="192">
        <v>0</v>
      </c>
      <c r="AH244" s="192">
        <v>0</v>
      </c>
      <c r="AI244" s="192">
        <v>0</v>
      </c>
      <c r="AJ244" s="192">
        <v>0</v>
      </c>
      <c r="AK244" s="192">
        <v>0</v>
      </c>
      <c r="AL244" s="192">
        <v>0</v>
      </c>
      <c r="AM244" s="192">
        <v>0</v>
      </c>
      <c r="AN244" s="192">
        <v>0</v>
      </c>
      <c r="AO244" s="192">
        <v>0</v>
      </c>
      <c r="AP244" s="192">
        <v>0</v>
      </c>
      <c r="AQ244" s="192">
        <v>0</v>
      </c>
      <c r="AR244" s="192">
        <v>0</v>
      </c>
      <c r="AS244" s="192">
        <v>0</v>
      </c>
      <c r="AT244" s="192">
        <v>0</v>
      </c>
      <c r="AU244" s="192">
        <v>0</v>
      </c>
      <c r="AV244" s="192">
        <v>0</v>
      </c>
      <c r="AW244" s="192">
        <v>0</v>
      </c>
      <c r="AX244" s="192">
        <v>0</v>
      </c>
      <c r="AY244" s="192">
        <v>0</v>
      </c>
      <c r="AZ244" s="192">
        <v>0</v>
      </c>
      <c r="BA244" s="192">
        <v>0</v>
      </c>
      <c r="BB244" s="192">
        <v>0</v>
      </c>
      <c r="BC244" s="192">
        <v>0</v>
      </c>
      <c r="BD244" s="192">
        <v>0</v>
      </c>
      <c r="BE244" s="192">
        <v>0</v>
      </c>
      <c r="BF244" s="192">
        <v>0</v>
      </c>
      <c r="BG244" s="192">
        <v>0</v>
      </c>
      <c r="BH244" s="192">
        <v>0</v>
      </c>
      <c r="BI244" s="192">
        <v>0</v>
      </c>
      <c r="BJ244" s="34">
        <v>0</v>
      </c>
      <c r="BK244" s="34">
        <v>0</v>
      </c>
      <c r="BL244" s="34">
        <v>0</v>
      </c>
      <c r="BM244" s="34">
        <v>0</v>
      </c>
      <c r="BN244" s="192">
        <v>0</v>
      </c>
      <c r="BO244" s="34">
        <v>0</v>
      </c>
      <c r="BP244" s="34">
        <v>0</v>
      </c>
      <c r="BQ244" s="34">
        <v>0</v>
      </c>
      <c r="BR244" s="192">
        <v>0</v>
      </c>
      <c r="BS244" s="192">
        <v>0</v>
      </c>
      <c r="BT244" s="34">
        <v>0</v>
      </c>
      <c r="BU244" s="34">
        <v>0</v>
      </c>
      <c r="BV244" s="34">
        <v>0</v>
      </c>
      <c r="BW244" s="192">
        <v>0</v>
      </c>
      <c r="BX244" s="192">
        <v>0</v>
      </c>
      <c r="BY244" s="34">
        <v>0</v>
      </c>
      <c r="BZ244" s="34">
        <v>0</v>
      </c>
      <c r="CA244" s="34">
        <v>0</v>
      </c>
      <c r="CB244" s="192">
        <v>0</v>
      </c>
      <c r="CC244" s="192">
        <v>0</v>
      </c>
      <c r="CD244" s="192">
        <v>0</v>
      </c>
      <c r="CE244" s="192">
        <v>0</v>
      </c>
      <c r="CF244" s="192">
        <v>0</v>
      </c>
      <c r="CG244" s="192">
        <v>0</v>
      </c>
      <c r="CH244" s="190" t="s">
        <v>1766</v>
      </c>
      <c r="CI244" s="285" t="s">
        <v>142</v>
      </c>
      <c r="CJ244" s="285" t="s">
        <v>552</v>
      </c>
      <c r="CK244" s="285" t="s">
        <v>79</v>
      </c>
      <c r="CL244" s="288">
        <v>43708</v>
      </c>
    </row>
    <row r="245" spans="1:91" s="40" customFormat="1" ht="72" customHeight="1">
      <c r="A245" s="579"/>
      <c r="B245" s="32" t="s">
        <v>145</v>
      </c>
      <c r="C245" s="17" t="s">
        <v>670</v>
      </c>
      <c r="D245" s="69" t="s">
        <v>146</v>
      </c>
      <c r="E245" s="69" t="s">
        <v>1168</v>
      </c>
      <c r="F245" s="152" t="s">
        <v>1169</v>
      </c>
      <c r="G245" s="18" t="s">
        <v>553</v>
      </c>
      <c r="H245" s="69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52" t="s">
        <v>1390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9" t="s">
        <v>1766</v>
      </c>
      <c r="CI245" s="285" t="s">
        <v>142</v>
      </c>
      <c r="CJ245" s="285" t="s">
        <v>79</v>
      </c>
      <c r="CK245" s="285" t="s">
        <v>79</v>
      </c>
      <c r="CL245" s="288">
        <v>43738</v>
      </c>
    </row>
    <row r="246" spans="1:91" s="40" customFormat="1" ht="72" customHeight="1">
      <c r="A246" s="579"/>
      <c r="B246" s="202" t="s">
        <v>148</v>
      </c>
      <c r="C246" s="203" t="s">
        <v>671</v>
      </c>
      <c r="D246" s="190" t="s">
        <v>149</v>
      </c>
      <c r="E246" s="204" t="s">
        <v>1170</v>
      </c>
      <c r="F246" s="204">
        <v>47019450</v>
      </c>
      <c r="G246" s="191" t="s">
        <v>499</v>
      </c>
      <c r="H246" s="190" t="s">
        <v>292</v>
      </c>
      <c r="I246" s="192">
        <v>1611.7159799999999</v>
      </c>
      <c r="J246" s="192">
        <v>1611.7159799999999</v>
      </c>
      <c r="K246" s="192">
        <v>0</v>
      </c>
      <c r="L246" s="192">
        <v>1289.3727799999999</v>
      </c>
      <c r="M246" s="192">
        <v>322.34320000000002</v>
      </c>
      <c r="N246" s="192">
        <v>322.34320000000002</v>
      </c>
      <c r="O246" s="205" t="s">
        <v>1391</v>
      </c>
      <c r="P246" s="192">
        <v>322.34300000000002</v>
      </c>
      <c r="Q246" s="192">
        <v>322.34320000000002</v>
      </c>
      <c r="R246" s="192">
        <v>0</v>
      </c>
      <c r="S246" s="192">
        <v>0</v>
      </c>
      <c r="T246" s="192">
        <v>322.34320000000002</v>
      </c>
      <c r="U246" s="192">
        <v>322.34320000000002</v>
      </c>
      <c r="V246" s="192">
        <v>322.34320000000002</v>
      </c>
      <c r="W246" s="192">
        <v>0</v>
      </c>
      <c r="X246" s="192">
        <v>0</v>
      </c>
      <c r="Y246" s="192">
        <v>0</v>
      </c>
      <c r="Z246" s="192">
        <v>0</v>
      </c>
      <c r="AA246" s="192">
        <v>0</v>
      </c>
      <c r="AB246" s="192">
        <v>0</v>
      </c>
      <c r="AC246" s="192">
        <v>0</v>
      </c>
      <c r="AD246" s="192">
        <v>0</v>
      </c>
      <c r="AE246" s="192">
        <v>0</v>
      </c>
      <c r="AF246" s="192">
        <v>0</v>
      </c>
      <c r="AG246" s="192">
        <v>0</v>
      </c>
      <c r="AH246" s="192">
        <v>0</v>
      </c>
      <c r="AI246" s="192">
        <v>0</v>
      </c>
      <c r="AJ246" s="192">
        <v>0</v>
      </c>
      <c r="AK246" s="192">
        <v>0</v>
      </c>
      <c r="AL246" s="192">
        <v>0</v>
      </c>
      <c r="AM246" s="192">
        <v>0</v>
      </c>
      <c r="AN246" s="192">
        <v>0</v>
      </c>
      <c r="AO246" s="192">
        <v>0</v>
      </c>
      <c r="AP246" s="192">
        <v>0</v>
      </c>
      <c r="AQ246" s="192">
        <v>0</v>
      </c>
      <c r="AR246" s="192">
        <v>0</v>
      </c>
      <c r="AS246" s="192">
        <v>0</v>
      </c>
      <c r="AT246" s="192">
        <v>0</v>
      </c>
      <c r="AU246" s="192">
        <v>0</v>
      </c>
      <c r="AV246" s="192">
        <v>0</v>
      </c>
      <c r="AW246" s="192">
        <v>0</v>
      </c>
      <c r="AX246" s="192">
        <v>0</v>
      </c>
      <c r="AY246" s="192">
        <v>0</v>
      </c>
      <c r="AZ246" s="192">
        <v>0</v>
      </c>
      <c r="BA246" s="192">
        <v>0</v>
      </c>
      <c r="BB246" s="192">
        <v>0</v>
      </c>
      <c r="BC246" s="192">
        <v>0</v>
      </c>
      <c r="BD246" s="192">
        <v>0</v>
      </c>
      <c r="BE246" s="192">
        <v>0</v>
      </c>
      <c r="BF246" s="192">
        <v>0</v>
      </c>
      <c r="BG246" s="192">
        <v>0</v>
      </c>
      <c r="BH246" s="192">
        <v>0</v>
      </c>
      <c r="BI246" s="192">
        <v>0</v>
      </c>
      <c r="BJ246" s="34">
        <v>0</v>
      </c>
      <c r="BK246" s="34">
        <v>0</v>
      </c>
      <c r="BL246" s="34">
        <v>0</v>
      </c>
      <c r="BM246" s="34">
        <v>0</v>
      </c>
      <c r="BN246" s="192">
        <v>0</v>
      </c>
      <c r="BO246" s="34">
        <v>0</v>
      </c>
      <c r="BP246" s="34">
        <v>0</v>
      </c>
      <c r="BQ246" s="34">
        <v>0</v>
      </c>
      <c r="BR246" s="192">
        <v>0</v>
      </c>
      <c r="BS246" s="192">
        <v>0</v>
      </c>
      <c r="BT246" s="34">
        <v>0</v>
      </c>
      <c r="BU246" s="34">
        <v>0</v>
      </c>
      <c r="BV246" s="34">
        <v>0</v>
      </c>
      <c r="BW246" s="192">
        <v>0</v>
      </c>
      <c r="BX246" s="192">
        <v>0</v>
      </c>
      <c r="BY246" s="34">
        <v>0</v>
      </c>
      <c r="BZ246" s="34">
        <v>0</v>
      </c>
      <c r="CA246" s="34">
        <v>0</v>
      </c>
      <c r="CB246" s="192">
        <v>0</v>
      </c>
      <c r="CC246" s="192">
        <v>0</v>
      </c>
      <c r="CD246" s="192">
        <v>0</v>
      </c>
      <c r="CE246" s="192">
        <v>0</v>
      </c>
      <c r="CF246" s="192">
        <v>0</v>
      </c>
      <c r="CG246" s="192">
        <v>0</v>
      </c>
      <c r="CH246" s="190" t="s">
        <v>1766</v>
      </c>
      <c r="CI246" s="285" t="s">
        <v>142</v>
      </c>
      <c r="CJ246" s="285" t="s">
        <v>552</v>
      </c>
      <c r="CK246" s="285" t="s">
        <v>79</v>
      </c>
      <c r="CL246" s="288">
        <v>43404</v>
      </c>
    </row>
    <row r="247" spans="1:91" s="40" customFormat="1" ht="90" customHeight="1">
      <c r="A247" s="579"/>
      <c r="B247" s="202" t="s">
        <v>152</v>
      </c>
      <c r="C247" s="206" t="s">
        <v>672</v>
      </c>
      <c r="D247" s="190" t="s">
        <v>107</v>
      </c>
      <c r="E247" s="204" t="s">
        <v>1171</v>
      </c>
      <c r="F247" s="205" t="s">
        <v>1172</v>
      </c>
      <c r="G247" s="191" t="s">
        <v>673</v>
      </c>
      <c r="H247" s="190" t="s">
        <v>292</v>
      </c>
      <c r="I247" s="192">
        <v>2610.7804799999999</v>
      </c>
      <c r="J247" s="192">
        <v>2610.7804799999999</v>
      </c>
      <c r="K247" s="192">
        <v>0</v>
      </c>
      <c r="L247" s="192">
        <v>2088.6243899999999</v>
      </c>
      <c r="M247" s="192">
        <v>522.15608999999995</v>
      </c>
      <c r="N247" s="192">
        <v>522.15608999999995</v>
      </c>
      <c r="O247" s="205" t="s">
        <v>1392</v>
      </c>
      <c r="P247" s="192">
        <v>522.15608999999995</v>
      </c>
      <c r="Q247" s="192">
        <v>522.15908999999999</v>
      </c>
      <c r="R247" s="192">
        <v>0</v>
      </c>
      <c r="S247" s="192">
        <v>0</v>
      </c>
      <c r="T247" s="192">
        <v>522.15609000000006</v>
      </c>
      <c r="U247" s="192">
        <v>522.15609000000006</v>
      </c>
      <c r="V247" s="192">
        <v>522.15908999999999</v>
      </c>
      <c r="W247" s="192">
        <v>0</v>
      </c>
      <c r="X247" s="192">
        <v>0</v>
      </c>
      <c r="Y247" s="192">
        <v>0</v>
      </c>
      <c r="Z247" s="192">
        <v>0</v>
      </c>
      <c r="AA247" s="192">
        <v>0</v>
      </c>
      <c r="AB247" s="192">
        <v>0</v>
      </c>
      <c r="AC247" s="192">
        <v>0</v>
      </c>
      <c r="AD247" s="192">
        <v>0</v>
      </c>
      <c r="AE247" s="192">
        <v>0</v>
      </c>
      <c r="AF247" s="192">
        <v>0</v>
      </c>
      <c r="AG247" s="192">
        <v>0</v>
      </c>
      <c r="AH247" s="192">
        <v>0</v>
      </c>
      <c r="AI247" s="192">
        <v>0</v>
      </c>
      <c r="AJ247" s="192">
        <v>0</v>
      </c>
      <c r="AK247" s="192">
        <v>0</v>
      </c>
      <c r="AL247" s="192">
        <v>0</v>
      </c>
      <c r="AM247" s="192">
        <v>0</v>
      </c>
      <c r="AN247" s="192">
        <v>0</v>
      </c>
      <c r="AO247" s="192">
        <v>0</v>
      </c>
      <c r="AP247" s="192">
        <v>0</v>
      </c>
      <c r="AQ247" s="192">
        <v>0</v>
      </c>
      <c r="AR247" s="192">
        <v>0</v>
      </c>
      <c r="AS247" s="192">
        <v>0</v>
      </c>
      <c r="AT247" s="192">
        <v>0</v>
      </c>
      <c r="AU247" s="192">
        <v>0</v>
      </c>
      <c r="AV247" s="192">
        <v>0</v>
      </c>
      <c r="AW247" s="192">
        <v>0</v>
      </c>
      <c r="AX247" s="192">
        <v>0</v>
      </c>
      <c r="AY247" s="192">
        <v>0</v>
      </c>
      <c r="AZ247" s="192">
        <v>0</v>
      </c>
      <c r="BA247" s="192">
        <v>0</v>
      </c>
      <c r="BB247" s="192">
        <v>0</v>
      </c>
      <c r="BC247" s="192">
        <v>0</v>
      </c>
      <c r="BD247" s="192">
        <v>0</v>
      </c>
      <c r="BE247" s="192">
        <v>0</v>
      </c>
      <c r="BF247" s="192">
        <v>0</v>
      </c>
      <c r="BG247" s="192">
        <v>0</v>
      </c>
      <c r="BH247" s="192">
        <v>0</v>
      </c>
      <c r="BI247" s="192">
        <v>0</v>
      </c>
      <c r="BJ247" s="34">
        <v>0</v>
      </c>
      <c r="BK247" s="34">
        <v>0</v>
      </c>
      <c r="BL247" s="34">
        <v>0</v>
      </c>
      <c r="BM247" s="34">
        <v>0</v>
      </c>
      <c r="BN247" s="192">
        <v>0</v>
      </c>
      <c r="BO247" s="34">
        <v>0</v>
      </c>
      <c r="BP247" s="34">
        <v>0</v>
      </c>
      <c r="BQ247" s="34">
        <v>0</v>
      </c>
      <c r="BR247" s="192">
        <v>0</v>
      </c>
      <c r="BS247" s="192">
        <v>0</v>
      </c>
      <c r="BT247" s="34">
        <v>0</v>
      </c>
      <c r="BU247" s="34">
        <v>0</v>
      </c>
      <c r="BV247" s="34">
        <v>0</v>
      </c>
      <c r="BW247" s="192">
        <v>0</v>
      </c>
      <c r="BX247" s="192">
        <v>0</v>
      </c>
      <c r="BY247" s="34">
        <v>0</v>
      </c>
      <c r="BZ247" s="34">
        <v>0</v>
      </c>
      <c r="CA247" s="34">
        <v>0</v>
      </c>
      <c r="CB247" s="192">
        <v>0</v>
      </c>
      <c r="CC247" s="192">
        <v>0</v>
      </c>
      <c r="CD247" s="192">
        <v>0</v>
      </c>
      <c r="CE247" s="192">
        <v>0</v>
      </c>
      <c r="CF247" s="192">
        <v>0</v>
      </c>
      <c r="CG247" s="192">
        <v>0</v>
      </c>
      <c r="CH247" s="190" t="s">
        <v>1766</v>
      </c>
      <c r="CI247" s="285" t="s">
        <v>142</v>
      </c>
      <c r="CJ247" s="285" t="s">
        <v>552</v>
      </c>
      <c r="CK247" s="285" t="s">
        <v>79</v>
      </c>
      <c r="CL247" s="288">
        <v>43616</v>
      </c>
    </row>
    <row r="248" spans="1:91" s="40" customFormat="1" ht="72" customHeight="1">
      <c r="A248" s="579"/>
      <c r="B248" s="36" t="s">
        <v>153</v>
      </c>
      <c r="C248" s="27" t="s">
        <v>1173</v>
      </c>
      <c r="D248" s="27" t="s">
        <v>154</v>
      </c>
      <c r="E248" s="27" t="s">
        <v>1174</v>
      </c>
      <c r="F248" s="124">
        <v>70837091</v>
      </c>
      <c r="G248" s="10" t="s">
        <v>1393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141" t="s">
        <v>1394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1655</v>
      </c>
      <c r="CI248" s="285" t="s">
        <v>142</v>
      </c>
      <c r="CJ248" s="285" t="s">
        <v>79</v>
      </c>
      <c r="CK248" s="309" t="s">
        <v>79</v>
      </c>
      <c r="CL248" s="288">
        <v>44012</v>
      </c>
    </row>
    <row r="249" spans="1:91" s="40" customFormat="1" ht="72" customHeight="1">
      <c r="A249" s="579"/>
      <c r="B249" s="32" t="s">
        <v>391</v>
      </c>
      <c r="C249" s="254" t="s">
        <v>674</v>
      </c>
      <c r="D249" s="69" t="s">
        <v>147</v>
      </c>
      <c r="E249" s="151" t="s">
        <v>1175</v>
      </c>
      <c r="F249" s="151">
        <v>61100226</v>
      </c>
      <c r="G249" s="18" t="s">
        <v>675</v>
      </c>
      <c r="H249" s="69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52" t="s">
        <v>1389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9" t="s">
        <v>1766</v>
      </c>
      <c r="CI249" s="285" t="s">
        <v>392</v>
      </c>
      <c r="CJ249" s="285" t="s">
        <v>79</v>
      </c>
      <c r="CK249" s="309" t="s">
        <v>79</v>
      </c>
      <c r="CL249" s="288">
        <v>43708</v>
      </c>
    </row>
    <row r="250" spans="1:91" s="40" customFormat="1" ht="72">
      <c r="A250" s="579"/>
      <c r="B250" s="202" t="s">
        <v>393</v>
      </c>
      <c r="C250" s="203" t="s">
        <v>676</v>
      </c>
      <c r="D250" s="190" t="s">
        <v>394</v>
      </c>
      <c r="E250" s="190" t="s">
        <v>1176</v>
      </c>
      <c r="F250" s="204">
        <v>62444646</v>
      </c>
      <c r="G250" s="191" t="s">
        <v>677</v>
      </c>
      <c r="H250" s="190" t="s">
        <v>292</v>
      </c>
      <c r="I250" s="192">
        <v>595.30952000000002</v>
      </c>
      <c r="J250" s="192">
        <v>595.30952000000002</v>
      </c>
      <c r="K250" s="192">
        <v>0</v>
      </c>
      <c r="L250" s="192">
        <v>476.24761999999998</v>
      </c>
      <c r="M250" s="192">
        <v>119.06189999999999</v>
      </c>
      <c r="N250" s="192">
        <v>119.06189999999999</v>
      </c>
      <c r="O250" s="205" t="s">
        <v>1392</v>
      </c>
      <c r="P250" s="192">
        <v>119.06189999999999</v>
      </c>
      <c r="Q250" s="192">
        <v>119.06189999999999</v>
      </c>
      <c r="R250" s="192">
        <v>0</v>
      </c>
      <c r="S250" s="192">
        <v>0</v>
      </c>
      <c r="T250" s="192">
        <v>119.06189999999999</v>
      </c>
      <c r="U250" s="192">
        <v>119.06189999999999</v>
      </c>
      <c r="V250" s="192">
        <v>119.06189999999999</v>
      </c>
      <c r="W250" s="192">
        <v>0</v>
      </c>
      <c r="X250" s="192">
        <v>0</v>
      </c>
      <c r="Y250" s="192">
        <v>0</v>
      </c>
      <c r="Z250" s="192">
        <v>0</v>
      </c>
      <c r="AA250" s="192">
        <v>0</v>
      </c>
      <c r="AB250" s="192">
        <v>0</v>
      </c>
      <c r="AC250" s="192">
        <v>0</v>
      </c>
      <c r="AD250" s="192">
        <v>0</v>
      </c>
      <c r="AE250" s="192">
        <v>0</v>
      </c>
      <c r="AF250" s="192">
        <v>0</v>
      </c>
      <c r="AG250" s="192">
        <v>0</v>
      </c>
      <c r="AH250" s="192">
        <v>0</v>
      </c>
      <c r="AI250" s="192">
        <v>0</v>
      </c>
      <c r="AJ250" s="192">
        <v>0</v>
      </c>
      <c r="AK250" s="192">
        <v>0</v>
      </c>
      <c r="AL250" s="192">
        <v>0</v>
      </c>
      <c r="AM250" s="192">
        <v>0</v>
      </c>
      <c r="AN250" s="192">
        <v>0</v>
      </c>
      <c r="AO250" s="192">
        <v>0</v>
      </c>
      <c r="AP250" s="192">
        <v>0</v>
      </c>
      <c r="AQ250" s="192">
        <v>0</v>
      </c>
      <c r="AR250" s="192">
        <v>0</v>
      </c>
      <c r="AS250" s="192">
        <v>0</v>
      </c>
      <c r="AT250" s="192">
        <v>0</v>
      </c>
      <c r="AU250" s="192">
        <v>0</v>
      </c>
      <c r="AV250" s="192">
        <v>0</v>
      </c>
      <c r="AW250" s="192">
        <v>0</v>
      </c>
      <c r="AX250" s="192">
        <v>0</v>
      </c>
      <c r="AY250" s="192">
        <v>0</v>
      </c>
      <c r="AZ250" s="192">
        <v>0</v>
      </c>
      <c r="BA250" s="192">
        <v>0</v>
      </c>
      <c r="BB250" s="192">
        <v>0</v>
      </c>
      <c r="BC250" s="192">
        <v>0</v>
      </c>
      <c r="BD250" s="192">
        <v>0</v>
      </c>
      <c r="BE250" s="192">
        <v>0</v>
      </c>
      <c r="BF250" s="192">
        <v>0</v>
      </c>
      <c r="BG250" s="192">
        <v>0</v>
      </c>
      <c r="BH250" s="192">
        <v>0</v>
      </c>
      <c r="BI250" s="192">
        <v>0</v>
      </c>
      <c r="BJ250" s="34">
        <v>0</v>
      </c>
      <c r="BK250" s="34">
        <v>0</v>
      </c>
      <c r="BL250" s="34">
        <v>0</v>
      </c>
      <c r="BM250" s="34">
        <v>0</v>
      </c>
      <c r="BN250" s="192">
        <v>0</v>
      </c>
      <c r="BO250" s="34">
        <v>0</v>
      </c>
      <c r="BP250" s="34">
        <v>0</v>
      </c>
      <c r="BQ250" s="34">
        <v>0</v>
      </c>
      <c r="BR250" s="192">
        <v>0</v>
      </c>
      <c r="BS250" s="192">
        <v>0</v>
      </c>
      <c r="BT250" s="34">
        <v>0</v>
      </c>
      <c r="BU250" s="34">
        <v>0</v>
      </c>
      <c r="BV250" s="34">
        <v>0</v>
      </c>
      <c r="BW250" s="192">
        <v>0</v>
      </c>
      <c r="BX250" s="192">
        <v>0</v>
      </c>
      <c r="BY250" s="34">
        <v>0</v>
      </c>
      <c r="BZ250" s="34">
        <v>0</v>
      </c>
      <c r="CA250" s="34">
        <v>0</v>
      </c>
      <c r="CB250" s="192">
        <v>0</v>
      </c>
      <c r="CC250" s="192">
        <v>0</v>
      </c>
      <c r="CD250" s="192">
        <v>0</v>
      </c>
      <c r="CE250" s="192">
        <v>0</v>
      </c>
      <c r="CF250" s="192">
        <v>0</v>
      </c>
      <c r="CG250" s="192">
        <v>0</v>
      </c>
      <c r="CH250" s="190" t="s">
        <v>1766</v>
      </c>
      <c r="CI250" s="285" t="s">
        <v>392</v>
      </c>
      <c r="CJ250" s="285" t="s">
        <v>552</v>
      </c>
      <c r="CK250" s="309" t="s">
        <v>79</v>
      </c>
      <c r="CL250" s="288">
        <v>43646</v>
      </c>
    </row>
    <row r="251" spans="1:91" s="40" customFormat="1" ht="90" customHeight="1">
      <c r="A251" s="579"/>
      <c r="B251" s="202" t="s">
        <v>395</v>
      </c>
      <c r="C251" s="203" t="s">
        <v>678</v>
      </c>
      <c r="D251" s="190" t="s">
        <v>396</v>
      </c>
      <c r="E251" s="190" t="s">
        <v>1177</v>
      </c>
      <c r="F251" s="204">
        <v>61388939</v>
      </c>
      <c r="G251" s="191" t="s">
        <v>554</v>
      </c>
      <c r="H251" s="190" t="s">
        <v>292</v>
      </c>
      <c r="I251" s="192">
        <v>455.75790000000001</v>
      </c>
      <c r="J251" s="192">
        <v>455.75790000000001</v>
      </c>
      <c r="K251" s="192">
        <v>0</v>
      </c>
      <c r="L251" s="192">
        <v>364.60631999999998</v>
      </c>
      <c r="M251" s="192">
        <v>91.151579999999996</v>
      </c>
      <c r="N251" s="192">
        <v>91.151579999999996</v>
      </c>
      <c r="O251" s="205" t="s">
        <v>1395</v>
      </c>
      <c r="P251" s="192">
        <v>91.151579999999996</v>
      </c>
      <c r="Q251" s="192">
        <v>91.151579999999996</v>
      </c>
      <c r="R251" s="192">
        <v>0</v>
      </c>
      <c r="S251" s="192">
        <v>0</v>
      </c>
      <c r="T251" s="192">
        <v>91.151579999999996</v>
      </c>
      <c r="U251" s="192">
        <v>91.151579999999996</v>
      </c>
      <c r="V251" s="192">
        <v>91.151579999999996</v>
      </c>
      <c r="W251" s="192">
        <v>0</v>
      </c>
      <c r="X251" s="192">
        <v>0</v>
      </c>
      <c r="Y251" s="192">
        <v>0</v>
      </c>
      <c r="Z251" s="192">
        <v>0</v>
      </c>
      <c r="AA251" s="192">
        <v>0</v>
      </c>
      <c r="AB251" s="192">
        <v>0</v>
      </c>
      <c r="AC251" s="192">
        <v>0</v>
      </c>
      <c r="AD251" s="192">
        <v>0</v>
      </c>
      <c r="AE251" s="192">
        <v>0</v>
      </c>
      <c r="AF251" s="192">
        <v>0</v>
      </c>
      <c r="AG251" s="192">
        <v>0</v>
      </c>
      <c r="AH251" s="192">
        <v>0</v>
      </c>
      <c r="AI251" s="192">
        <v>0</v>
      </c>
      <c r="AJ251" s="192">
        <v>0</v>
      </c>
      <c r="AK251" s="192">
        <v>0</v>
      </c>
      <c r="AL251" s="192">
        <v>0</v>
      </c>
      <c r="AM251" s="192">
        <v>0</v>
      </c>
      <c r="AN251" s="192">
        <v>0</v>
      </c>
      <c r="AO251" s="192">
        <v>0</v>
      </c>
      <c r="AP251" s="192">
        <v>0</v>
      </c>
      <c r="AQ251" s="192">
        <v>0</v>
      </c>
      <c r="AR251" s="192">
        <v>0</v>
      </c>
      <c r="AS251" s="192">
        <v>0</v>
      </c>
      <c r="AT251" s="192">
        <v>0</v>
      </c>
      <c r="AU251" s="192">
        <v>0</v>
      </c>
      <c r="AV251" s="192">
        <v>0</v>
      </c>
      <c r="AW251" s="192">
        <v>0</v>
      </c>
      <c r="AX251" s="192">
        <v>0</v>
      </c>
      <c r="AY251" s="192">
        <v>0</v>
      </c>
      <c r="AZ251" s="192">
        <v>0</v>
      </c>
      <c r="BA251" s="192">
        <v>0</v>
      </c>
      <c r="BB251" s="192">
        <v>0</v>
      </c>
      <c r="BC251" s="192">
        <v>0</v>
      </c>
      <c r="BD251" s="192">
        <v>0</v>
      </c>
      <c r="BE251" s="192">
        <v>0</v>
      </c>
      <c r="BF251" s="192">
        <v>0</v>
      </c>
      <c r="BG251" s="192">
        <v>0</v>
      </c>
      <c r="BH251" s="192">
        <v>0</v>
      </c>
      <c r="BI251" s="192">
        <v>0</v>
      </c>
      <c r="BJ251" s="34">
        <v>0</v>
      </c>
      <c r="BK251" s="34">
        <v>0</v>
      </c>
      <c r="BL251" s="34">
        <v>0</v>
      </c>
      <c r="BM251" s="34">
        <v>0</v>
      </c>
      <c r="BN251" s="192">
        <v>0</v>
      </c>
      <c r="BO251" s="34">
        <v>0</v>
      </c>
      <c r="BP251" s="34">
        <v>0</v>
      </c>
      <c r="BQ251" s="34">
        <v>0</v>
      </c>
      <c r="BR251" s="192">
        <v>0</v>
      </c>
      <c r="BS251" s="192">
        <v>0</v>
      </c>
      <c r="BT251" s="34">
        <v>0</v>
      </c>
      <c r="BU251" s="34">
        <v>0</v>
      </c>
      <c r="BV251" s="34">
        <v>0</v>
      </c>
      <c r="BW251" s="192">
        <v>0</v>
      </c>
      <c r="BX251" s="192">
        <v>0</v>
      </c>
      <c r="BY251" s="34">
        <v>0</v>
      </c>
      <c r="BZ251" s="34">
        <v>0</v>
      </c>
      <c r="CA251" s="34">
        <v>0</v>
      </c>
      <c r="CB251" s="192">
        <v>0</v>
      </c>
      <c r="CC251" s="192">
        <v>0</v>
      </c>
      <c r="CD251" s="192">
        <v>0</v>
      </c>
      <c r="CE251" s="192">
        <v>0</v>
      </c>
      <c r="CF251" s="192">
        <v>0</v>
      </c>
      <c r="CG251" s="192">
        <v>0</v>
      </c>
      <c r="CH251" s="190" t="s">
        <v>1766</v>
      </c>
      <c r="CI251" s="285" t="s">
        <v>392</v>
      </c>
      <c r="CJ251" s="285" t="s">
        <v>552</v>
      </c>
      <c r="CK251" s="309" t="s">
        <v>79</v>
      </c>
      <c r="CL251" s="288">
        <v>43524</v>
      </c>
    </row>
    <row r="252" spans="1:91" s="40" customFormat="1" ht="84.75" customHeight="1">
      <c r="A252" s="579"/>
      <c r="B252" s="202" t="s">
        <v>502</v>
      </c>
      <c r="C252" s="207" t="s">
        <v>781</v>
      </c>
      <c r="D252" s="190" t="s">
        <v>503</v>
      </c>
      <c r="E252" s="204" t="s">
        <v>1178</v>
      </c>
      <c r="F252" s="204">
        <v>48683906</v>
      </c>
      <c r="G252" s="191" t="s">
        <v>782</v>
      </c>
      <c r="H252" s="190" t="s">
        <v>500</v>
      </c>
      <c r="I252" s="192">
        <v>309.48169000000001</v>
      </c>
      <c r="J252" s="192">
        <v>309.48169000000001</v>
      </c>
      <c r="K252" s="192">
        <v>0</v>
      </c>
      <c r="L252" s="192">
        <v>247.58535000000001</v>
      </c>
      <c r="M252" s="192">
        <v>61.896340000000002</v>
      </c>
      <c r="N252" s="192">
        <v>61.896340000000002</v>
      </c>
      <c r="O252" s="205" t="s">
        <v>1389</v>
      </c>
      <c r="P252" s="192">
        <v>61.896340000000002</v>
      </c>
      <c r="Q252" s="192">
        <v>61.896340000000002</v>
      </c>
      <c r="R252" s="192">
        <v>0</v>
      </c>
      <c r="S252" s="192">
        <v>0</v>
      </c>
      <c r="T252" s="192">
        <v>61.896339999999995</v>
      </c>
      <c r="U252" s="192">
        <v>61.896339999999995</v>
      </c>
      <c r="V252" s="192">
        <v>61.896340000000002</v>
      </c>
      <c r="W252" s="192">
        <v>0</v>
      </c>
      <c r="X252" s="192">
        <v>0</v>
      </c>
      <c r="Y252" s="192">
        <v>0</v>
      </c>
      <c r="Z252" s="192">
        <v>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34">
        <v>0</v>
      </c>
      <c r="BK252" s="34">
        <v>0</v>
      </c>
      <c r="BL252" s="34">
        <v>0</v>
      </c>
      <c r="BM252" s="34">
        <v>0</v>
      </c>
      <c r="BN252" s="192">
        <v>0</v>
      </c>
      <c r="BO252" s="34">
        <v>0</v>
      </c>
      <c r="BP252" s="34">
        <v>0</v>
      </c>
      <c r="BQ252" s="34">
        <v>0</v>
      </c>
      <c r="BR252" s="192">
        <v>0</v>
      </c>
      <c r="BS252" s="192">
        <v>0</v>
      </c>
      <c r="BT252" s="34">
        <v>0</v>
      </c>
      <c r="BU252" s="34">
        <v>0</v>
      </c>
      <c r="BV252" s="34">
        <v>0</v>
      </c>
      <c r="BW252" s="192">
        <v>0</v>
      </c>
      <c r="BX252" s="192">
        <v>0</v>
      </c>
      <c r="BY252" s="34">
        <v>0</v>
      </c>
      <c r="BZ252" s="34">
        <v>0</v>
      </c>
      <c r="CA252" s="34">
        <v>0</v>
      </c>
      <c r="CB252" s="192">
        <v>0</v>
      </c>
      <c r="CC252" s="192">
        <v>0</v>
      </c>
      <c r="CD252" s="192">
        <v>0</v>
      </c>
      <c r="CE252" s="192">
        <v>0</v>
      </c>
      <c r="CF252" s="192">
        <v>0</v>
      </c>
      <c r="CG252" s="192">
        <v>0</v>
      </c>
      <c r="CH252" s="190" t="s">
        <v>1766</v>
      </c>
      <c r="CI252" s="285" t="s">
        <v>501</v>
      </c>
      <c r="CJ252" s="285" t="s">
        <v>552</v>
      </c>
      <c r="CK252" s="309" t="s">
        <v>79</v>
      </c>
      <c r="CL252" s="288">
        <v>43708</v>
      </c>
    </row>
    <row r="253" spans="1:91" s="40" customFormat="1" ht="84.75" customHeight="1">
      <c r="A253" s="579"/>
      <c r="B253" s="36" t="s">
        <v>504</v>
      </c>
      <c r="C253" s="148" t="s">
        <v>858</v>
      </c>
      <c r="D253" s="27" t="s">
        <v>505</v>
      </c>
      <c r="E253" s="27" t="s">
        <v>1179</v>
      </c>
      <c r="F253" s="124">
        <v>47019697</v>
      </c>
      <c r="G253" s="10" t="s">
        <v>859</v>
      </c>
      <c r="H253" s="27" t="s">
        <v>500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141" t="s">
        <v>1764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1655</v>
      </c>
      <c r="CI253" s="285" t="s">
        <v>501</v>
      </c>
      <c r="CJ253" s="285" t="s">
        <v>1380</v>
      </c>
      <c r="CK253" s="309" t="s">
        <v>79</v>
      </c>
      <c r="CL253" s="288">
        <v>44196</v>
      </c>
    </row>
    <row r="254" spans="1:91" s="40" customFormat="1" ht="84.75" customHeight="1">
      <c r="A254" s="579"/>
      <c r="B254" s="36" t="s">
        <v>506</v>
      </c>
      <c r="C254" s="147" t="s">
        <v>783</v>
      </c>
      <c r="D254" s="27" t="s">
        <v>507</v>
      </c>
      <c r="E254" s="27" t="s">
        <v>1180</v>
      </c>
      <c r="F254" s="124">
        <v>62444042</v>
      </c>
      <c r="G254" s="10" t="s">
        <v>784</v>
      </c>
      <c r="H254" s="27" t="s">
        <v>500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141" t="s">
        <v>1396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1655</v>
      </c>
      <c r="CI254" s="285" t="s">
        <v>501</v>
      </c>
      <c r="CJ254" s="285" t="s">
        <v>79</v>
      </c>
      <c r="CK254" s="309" t="s">
        <v>79</v>
      </c>
      <c r="CL254" s="288">
        <v>44074</v>
      </c>
    </row>
    <row r="255" spans="1:91" s="40" customFormat="1" ht="84.75" customHeight="1">
      <c r="A255" s="579"/>
      <c r="B255" s="32" t="s">
        <v>510</v>
      </c>
      <c r="C255" s="255" t="s">
        <v>785</v>
      </c>
      <c r="D255" s="69" t="s">
        <v>125</v>
      </c>
      <c r="E255" s="151" t="s">
        <v>1181</v>
      </c>
      <c r="F255" s="151">
        <v>61664651</v>
      </c>
      <c r="G255" s="18" t="s">
        <v>786</v>
      </c>
      <c r="H255" s="69" t="s">
        <v>500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52" t="s">
        <v>1397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9" t="s">
        <v>1766</v>
      </c>
      <c r="CI255" s="285" t="s">
        <v>501</v>
      </c>
      <c r="CJ255" s="285" t="s">
        <v>552</v>
      </c>
      <c r="CK255" s="309" t="s">
        <v>79</v>
      </c>
      <c r="CL255" s="288">
        <v>43830</v>
      </c>
    </row>
    <row r="256" spans="1:91" s="40" customFormat="1" ht="84.75" customHeight="1">
      <c r="A256" s="579"/>
      <c r="B256" s="32" t="s">
        <v>589</v>
      </c>
      <c r="C256" s="255" t="s">
        <v>787</v>
      </c>
      <c r="D256" s="69" t="s">
        <v>590</v>
      </c>
      <c r="E256" s="151" t="s">
        <v>1170</v>
      </c>
      <c r="F256" s="151">
        <v>47019450</v>
      </c>
      <c r="G256" s="18" t="s">
        <v>788</v>
      </c>
      <c r="H256" s="69" t="s">
        <v>500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52" t="s">
        <v>1398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9" t="s">
        <v>1766</v>
      </c>
      <c r="CI256" s="285" t="s">
        <v>591</v>
      </c>
      <c r="CJ256" s="285" t="s">
        <v>552</v>
      </c>
      <c r="CK256" s="309" t="s">
        <v>79</v>
      </c>
      <c r="CL256" s="288">
        <v>43799</v>
      </c>
    </row>
    <row r="257" spans="1:90" s="40" customFormat="1" ht="84.75" customHeight="1">
      <c r="A257" s="579"/>
      <c r="B257" s="36" t="s">
        <v>592</v>
      </c>
      <c r="C257" s="149" t="s">
        <v>789</v>
      </c>
      <c r="D257" s="27" t="s">
        <v>593</v>
      </c>
      <c r="E257" s="124" t="s">
        <v>1182</v>
      </c>
      <c r="F257" s="141" t="s">
        <v>1163</v>
      </c>
      <c r="G257" s="10" t="s">
        <v>790</v>
      </c>
      <c r="H257" s="27" t="s">
        <v>500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141" t="s">
        <v>1398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1655</v>
      </c>
      <c r="CI257" s="285" t="s">
        <v>591</v>
      </c>
      <c r="CJ257" s="285" t="s">
        <v>79</v>
      </c>
      <c r="CK257" s="309" t="s">
        <v>79</v>
      </c>
      <c r="CL257" s="288">
        <v>43799</v>
      </c>
    </row>
    <row r="258" spans="1:90" s="40" customFormat="1" ht="84.75" customHeight="1">
      <c r="A258" s="579"/>
      <c r="B258" s="32" t="s">
        <v>594</v>
      </c>
      <c r="C258" s="69" t="s">
        <v>79</v>
      </c>
      <c r="D258" s="69" t="s">
        <v>595</v>
      </c>
      <c r="E258" s="151" t="s">
        <v>1183</v>
      </c>
      <c r="F258" s="152">
        <v>61100412</v>
      </c>
      <c r="G258" s="18" t="s">
        <v>791</v>
      </c>
      <c r="H258" s="69" t="s">
        <v>500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52" t="s">
        <v>1399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9" t="s">
        <v>1766</v>
      </c>
      <c r="CI258" s="285" t="s">
        <v>591</v>
      </c>
      <c r="CJ258" s="285" t="s">
        <v>79</v>
      </c>
      <c r="CK258" s="309" t="s">
        <v>79</v>
      </c>
      <c r="CL258" s="288">
        <v>43708</v>
      </c>
    </row>
    <row r="259" spans="1:90" s="40" customFormat="1" ht="84.75" customHeight="1">
      <c r="A259" s="579"/>
      <c r="B259" s="202" t="s">
        <v>596</v>
      </c>
      <c r="C259" s="207" t="s">
        <v>860</v>
      </c>
      <c r="D259" s="190" t="s">
        <v>595</v>
      </c>
      <c r="E259" s="204" t="s">
        <v>1183</v>
      </c>
      <c r="F259" s="205">
        <v>61100412</v>
      </c>
      <c r="G259" s="191" t="s">
        <v>861</v>
      </c>
      <c r="H259" s="190" t="s">
        <v>500</v>
      </c>
      <c r="I259" s="192">
        <v>1802.486525</v>
      </c>
      <c r="J259" s="192">
        <v>1802.486525</v>
      </c>
      <c r="K259" s="192">
        <v>0</v>
      </c>
      <c r="L259" s="192">
        <v>1441.9892199999999</v>
      </c>
      <c r="M259" s="192">
        <v>360.49730499999998</v>
      </c>
      <c r="N259" s="192">
        <v>360.49730499999998</v>
      </c>
      <c r="O259" s="205" t="s">
        <v>1399</v>
      </c>
      <c r="P259" s="192">
        <v>360.49731000000003</v>
      </c>
      <c r="Q259" s="192">
        <v>360.49731000000003</v>
      </c>
      <c r="R259" s="192">
        <v>0</v>
      </c>
      <c r="S259" s="192">
        <v>0</v>
      </c>
      <c r="T259" s="192">
        <v>360.49730999999997</v>
      </c>
      <c r="U259" s="192">
        <v>360.49730999999997</v>
      </c>
      <c r="V259" s="192">
        <v>360.49731000000003</v>
      </c>
      <c r="W259" s="192">
        <v>0</v>
      </c>
      <c r="X259" s="192">
        <v>0</v>
      </c>
      <c r="Y259" s="192">
        <v>0</v>
      </c>
      <c r="Z259" s="192">
        <v>0</v>
      </c>
      <c r="AA259" s="192">
        <v>0</v>
      </c>
      <c r="AB259" s="192">
        <v>0</v>
      </c>
      <c r="AC259" s="192">
        <v>0</v>
      </c>
      <c r="AD259" s="192">
        <v>0</v>
      </c>
      <c r="AE259" s="192">
        <v>0</v>
      </c>
      <c r="AF259" s="192">
        <v>0</v>
      </c>
      <c r="AG259" s="192">
        <v>0</v>
      </c>
      <c r="AH259" s="192">
        <v>0</v>
      </c>
      <c r="AI259" s="192">
        <v>0</v>
      </c>
      <c r="AJ259" s="192">
        <v>0</v>
      </c>
      <c r="AK259" s="192">
        <v>0</v>
      </c>
      <c r="AL259" s="192">
        <v>0</v>
      </c>
      <c r="AM259" s="192">
        <v>0</v>
      </c>
      <c r="AN259" s="192">
        <v>0</v>
      </c>
      <c r="AO259" s="192">
        <v>0</v>
      </c>
      <c r="AP259" s="192">
        <v>0</v>
      </c>
      <c r="AQ259" s="192">
        <v>0</v>
      </c>
      <c r="AR259" s="192">
        <v>0</v>
      </c>
      <c r="AS259" s="192">
        <v>0</v>
      </c>
      <c r="AT259" s="192">
        <v>0</v>
      </c>
      <c r="AU259" s="192">
        <v>0</v>
      </c>
      <c r="AV259" s="192">
        <v>0</v>
      </c>
      <c r="AW259" s="192">
        <v>0</v>
      </c>
      <c r="AX259" s="192">
        <v>0</v>
      </c>
      <c r="AY259" s="192">
        <v>0</v>
      </c>
      <c r="AZ259" s="192">
        <v>0</v>
      </c>
      <c r="BA259" s="192">
        <v>0</v>
      </c>
      <c r="BB259" s="192">
        <v>0</v>
      </c>
      <c r="BC259" s="192">
        <v>0</v>
      </c>
      <c r="BD259" s="192">
        <v>0</v>
      </c>
      <c r="BE259" s="192">
        <v>0</v>
      </c>
      <c r="BF259" s="192">
        <v>0</v>
      </c>
      <c r="BG259" s="192">
        <v>0</v>
      </c>
      <c r="BH259" s="192">
        <v>0</v>
      </c>
      <c r="BI259" s="192">
        <v>0</v>
      </c>
      <c r="BJ259" s="34">
        <v>0</v>
      </c>
      <c r="BK259" s="34">
        <v>0</v>
      </c>
      <c r="BL259" s="34">
        <v>0</v>
      </c>
      <c r="BM259" s="34">
        <v>0</v>
      </c>
      <c r="BN259" s="192">
        <v>0</v>
      </c>
      <c r="BO259" s="34">
        <v>0</v>
      </c>
      <c r="BP259" s="34">
        <v>0</v>
      </c>
      <c r="BQ259" s="34">
        <v>0</v>
      </c>
      <c r="BR259" s="192">
        <v>0</v>
      </c>
      <c r="BS259" s="192">
        <v>0</v>
      </c>
      <c r="BT259" s="34">
        <v>0</v>
      </c>
      <c r="BU259" s="34">
        <v>0</v>
      </c>
      <c r="BV259" s="34">
        <v>0</v>
      </c>
      <c r="BW259" s="192">
        <v>0</v>
      </c>
      <c r="BX259" s="192">
        <v>0</v>
      </c>
      <c r="BY259" s="34">
        <v>0</v>
      </c>
      <c r="BZ259" s="34">
        <v>0</v>
      </c>
      <c r="CA259" s="34">
        <v>0</v>
      </c>
      <c r="CB259" s="192">
        <v>0</v>
      </c>
      <c r="CC259" s="192">
        <v>0</v>
      </c>
      <c r="CD259" s="192">
        <v>0</v>
      </c>
      <c r="CE259" s="192">
        <v>0</v>
      </c>
      <c r="CF259" s="192">
        <v>0</v>
      </c>
      <c r="CG259" s="192">
        <v>0</v>
      </c>
      <c r="CH259" s="190" t="s">
        <v>1766</v>
      </c>
      <c r="CI259" s="285" t="s">
        <v>591</v>
      </c>
      <c r="CJ259" s="285" t="s">
        <v>552</v>
      </c>
      <c r="CK259" s="309" t="s">
        <v>79</v>
      </c>
      <c r="CL259" s="288">
        <v>43708</v>
      </c>
    </row>
    <row r="260" spans="1:90" s="40" customFormat="1" ht="84.75" customHeight="1">
      <c r="A260" s="579"/>
      <c r="B260" s="36" t="s">
        <v>597</v>
      </c>
      <c r="C260" s="150" t="s">
        <v>1184</v>
      </c>
      <c r="D260" s="27" t="s">
        <v>595</v>
      </c>
      <c r="E260" s="124" t="s">
        <v>1183</v>
      </c>
      <c r="F260" s="141">
        <v>61100412</v>
      </c>
      <c r="G260" s="146">
        <v>6172</v>
      </c>
      <c r="H260" s="27" t="s">
        <v>500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141" t="s">
        <v>1400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1655</v>
      </c>
      <c r="CI260" s="285" t="s">
        <v>591</v>
      </c>
      <c r="CJ260" s="285" t="s">
        <v>79</v>
      </c>
      <c r="CK260" s="309" t="s">
        <v>79</v>
      </c>
      <c r="CL260" s="288">
        <v>44135</v>
      </c>
    </row>
    <row r="261" spans="1:90" s="40" customFormat="1" ht="84.75" customHeight="1">
      <c r="A261" s="579"/>
      <c r="B261" s="32" t="s">
        <v>679</v>
      </c>
      <c r="C261" s="256" t="s">
        <v>792</v>
      </c>
      <c r="D261" s="69" t="s">
        <v>128</v>
      </c>
      <c r="E261" s="151" t="s">
        <v>1185</v>
      </c>
      <c r="F261" s="257">
        <v>509965</v>
      </c>
      <c r="G261" s="209" t="s">
        <v>793</v>
      </c>
      <c r="H261" s="69" t="s">
        <v>500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52" t="s">
        <v>1401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9" t="s">
        <v>1766</v>
      </c>
      <c r="CI261" s="285" t="s">
        <v>680</v>
      </c>
      <c r="CJ261" s="285" t="s">
        <v>552</v>
      </c>
      <c r="CK261" s="309" t="s">
        <v>79</v>
      </c>
      <c r="CL261" s="288">
        <v>43861</v>
      </c>
    </row>
    <row r="262" spans="1:90" s="40" customFormat="1" ht="84.75" customHeight="1">
      <c r="A262" s="579"/>
      <c r="B262" s="36" t="s">
        <v>862</v>
      </c>
      <c r="C262" s="27" t="s">
        <v>1186</v>
      </c>
      <c r="D262" s="124" t="s">
        <v>863</v>
      </c>
      <c r="E262" s="124" t="s">
        <v>1187</v>
      </c>
      <c r="F262" s="124">
        <v>61924041</v>
      </c>
      <c r="G262" s="146" t="s">
        <v>1188</v>
      </c>
      <c r="H262" s="27" t="s">
        <v>864</v>
      </c>
      <c r="I262" s="125">
        <v>324.90096</v>
      </c>
      <c r="J262" s="125">
        <v>324.90096</v>
      </c>
      <c r="K262" s="34">
        <v>0</v>
      </c>
      <c r="L262" s="126">
        <v>259.92076800000001</v>
      </c>
      <c r="M262" s="127">
        <v>64.980192000000002</v>
      </c>
      <c r="N262" s="127">
        <v>64.980192000000002</v>
      </c>
      <c r="O262" s="141" t="s">
        <v>1096</v>
      </c>
      <c r="P262" s="127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1655</v>
      </c>
      <c r="CI262" s="285" t="s">
        <v>865</v>
      </c>
      <c r="CJ262" s="285" t="s">
        <v>79</v>
      </c>
      <c r="CK262" s="309" t="s">
        <v>79</v>
      </c>
      <c r="CL262" s="288">
        <v>44012</v>
      </c>
    </row>
    <row r="263" spans="1:90" s="40" customFormat="1" ht="84.75" customHeight="1">
      <c r="A263" s="579"/>
      <c r="B263" s="36" t="s">
        <v>866</v>
      </c>
      <c r="C263" s="27" t="s">
        <v>1189</v>
      </c>
      <c r="D263" s="124" t="s">
        <v>122</v>
      </c>
      <c r="E263" s="124" t="s">
        <v>1170</v>
      </c>
      <c r="F263" s="124">
        <v>16980123</v>
      </c>
      <c r="G263" s="146" t="s">
        <v>79</v>
      </c>
      <c r="H263" s="27" t="s">
        <v>864</v>
      </c>
      <c r="I263" s="125">
        <v>543.80223000000001</v>
      </c>
      <c r="J263" s="125">
        <v>543.80223000000001</v>
      </c>
      <c r="K263" s="34">
        <v>0</v>
      </c>
      <c r="L263" s="126">
        <v>435.04178400000001</v>
      </c>
      <c r="M263" s="127">
        <v>108.760446</v>
      </c>
      <c r="N263" s="127">
        <v>108.760446</v>
      </c>
      <c r="O263" s="141" t="s">
        <v>1402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1655</v>
      </c>
      <c r="CI263" s="285" t="s">
        <v>865</v>
      </c>
      <c r="CJ263" s="285" t="s">
        <v>79</v>
      </c>
      <c r="CK263" s="309" t="s">
        <v>79</v>
      </c>
      <c r="CL263" s="288">
        <v>44439</v>
      </c>
    </row>
    <row r="264" spans="1:90" s="40" customFormat="1" ht="84.75" customHeight="1">
      <c r="A264" s="579"/>
      <c r="B264" s="36" t="s">
        <v>868</v>
      </c>
      <c r="C264" s="27" t="s">
        <v>1190</v>
      </c>
      <c r="D264" s="124" t="s">
        <v>509</v>
      </c>
      <c r="E264" s="124" t="s">
        <v>1191</v>
      </c>
      <c r="F264" s="208">
        <v>66711</v>
      </c>
      <c r="G264" s="146">
        <v>6171</v>
      </c>
      <c r="H264" s="27" t="s">
        <v>864</v>
      </c>
      <c r="I264" s="125">
        <v>1365.2247400000001</v>
      </c>
      <c r="J264" s="125">
        <v>1365.2247400000001</v>
      </c>
      <c r="K264" s="34">
        <v>0</v>
      </c>
      <c r="L264" s="125">
        <v>1092.1797919999999</v>
      </c>
      <c r="M264" s="127">
        <v>273.04494799999998</v>
      </c>
      <c r="N264" s="127">
        <v>273.04494799999998</v>
      </c>
      <c r="O264" s="141" t="s">
        <v>1403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1655</v>
      </c>
      <c r="CI264" s="285" t="s">
        <v>865</v>
      </c>
      <c r="CJ264" s="285" t="s">
        <v>79</v>
      </c>
      <c r="CK264" s="309" t="s">
        <v>79</v>
      </c>
      <c r="CL264" s="288">
        <v>44408</v>
      </c>
    </row>
    <row r="265" spans="1:90" s="40" customFormat="1" ht="84.75" customHeight="1">
      <c r="A265" s="579"/>
      <c r="B265" s="36" t="s">
        <v>870</v>
      </c>
      <c r="C265" s="27" t="s">
        <v>1193</v>
      </c>
      <c r="D265" s="124" t="s">
        <v>125</v>
      </c>
      <c r="E265" s="124" t="s">
        <v>1181</v>
      </c>
      <c r="F265" s="124">
        <v>61664651</v>
      </c>
      <c r="G265" s="146">
        <v>6151</v>
      </c>
      <c r="H265" s="27" t="s">
        <v>864</v>
      </c>
      <c r="I265" s="125">
        <v>4185.2707</v>
      </c>
      <c r="J265" s="125">
        <v>4185.2707</v>
      </c>
      <c r="K265" s="34">
        <v>0</v>
      </c>
      <c r="L265" s="125">
        <v>3348.2165599999998</v>
      </c>
      <c r="M265" s="127">
        <v>837.05413999999996</v>
      </c>
      <c r="N265" s="127">
        <v>837.05413999999996</v>
      </c>
      <c r="O265" s="141" t="s">
        <v>1404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63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1655</v>
      </c>
      <c r="CI265" s="285" t="s">
        <v>865</v>
      </c>
      <c r="CJ265" s="285" t="s">
        <v>79</v>
      </c>
      <c r="CK265" s="309" t="s">
        <v>79</v>
      </c>
      <c r="CL265" s="288">
        <v>44180</v>
      </c>
    </row>
    <row r="266" spans="1:90" s="40" customFormat="1" ht="84.75" customHeight="1">
      <c r="A266" s="579"/>
      <c r="B266" s="36" t="s">
        <v>871</v>
      </c>
      <c r="C266" s="27" t="s">
        <v>1195</v>
      </c>
      <c r="D266" s="124" t="s">
        <v>125</v>
      </c>
      <c r="E266" s="124" t="s">
        <v>1181</v>
      </c>
      <c r="F266" s="124">
        <v>61664651</v>
      </c>
      <c r="G266" s="146" t="s">
        <v>79</v>
      </c>
      <c r="H266" s="27" t="s">
        <v>864</v>
      </c>
      <c r="I266" s="125">
        <v>3335.8414499999999</v>
      </c>
      <c r="J266" s="125">
        <v>3335.8414499999999</v>
      </c>
      <c r="K266" s="34">
        <v>0</v>
      </c>
      <c r="L266" s="125">
        <v>2668.6731599999998</v>
      </c>
      <c r="M266" s="127">
        <v>667.16828999999996</v>
      </c>
      <c r="N266" s="127">
        <v>667.16828999999996</v>
      </c>
      <c r="O266" s="141" t="s">
        <v>1402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1655</v>
      </c>
      <c r="CI266" s="285" t="s">
        <v>865</v>
      </c>
      <c r="CJ266" s="285" t="s">
        <v>79</v>
      </c>
      <c r="CK266" s="309" t="s">
        <v>79</v>
      </c>
      <c r="CL266" s="288">
        <v>44439</v>
      </c>
    </row>
    <row r="267" spans="1:90" s="40" customFormat="1" ht="84.75" customHeight="1">
      <c r="A267" s="579"/>
      <c r="B267" s="36" t="s">
        <v>872</v>
      </c>
      <c r="C267" s="27" t="s">
        <v>1405</v>
      </c>
      <c r="D267" s="124" t="s">
        <v>593</v>
      </c>
      <c r="E267" s="124" t="s">
        <v>1182</v>
      </c>
      <c r="F267" s="208">
        <v>507601</v>
      </c>
      <c r="G267" s="146">
        <v>6173</v>
      </c>
      <c r="H267" s="27" t="s">
        <v>864</v>
      </c>
      <c r="I267" s="125">
        <v>2394.9104400000001</v>
      </c>
      <c r="J267" s="125">
        <v>2394.9104400000001</v>
      </c>
      <c r="K267" s="34">
        <v>0</v>
      </c>
      <c r="L267" s="125">
        <v>1915.9283519999999</v>
      </c>
      <c r="M267" s="127">
        <v>478.98208799999998</v>
      </c>
      <c r="N267" s="127">
        <v>478.98208799999998</v>
      </c>
      <c r="O267" s="141" t="s">
        <v>1406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1655</v>
      </c>
      <c r="CI267" s="285" t="s">
        <v>865</v>
      </c>
      <c r="CJ267" s="285" t="s">
        <v>79</v>
      </c>
      <c r="CK267" s="309" t="s">
        <v>79</v>
      </c>
      <c r="CL267" s="288">
        <v>44165</v>
      </c>
    </row>
    <row r="268" spans="1:90" s="40" customFormat="1" ht="84.75" customHeight="1">
      <c r="A268" s="579"/>
      <c r="B268" s="36" t="s">
        <v>873</v>
      </c>
      <c r="C268" s="27" t="s">
        <v>1196</v>
      </c>
      <c r="D268" s="124" t="s">
        <v>107</v>
      </c>
      <c r="E268" s="124" t="s">
        <v>1171</v>
      </c>
      <c r="F268" s="208">
        <v>69647</v>
      </c>
      <c r="G268" s="146" t="s">
        <v>79</v>
      </c>
      <c r="H268" s="27" t="s">
        <v>864</v>
      </c>
      <c r="I268" s="125">
        <v>3727.2228</v>
      </c>
      <c r="J268" s="125">
        <v>3727.2228</v>
      </c>
      <c r="K268" s="34">
        <v>0</v>
      </c>
      <c r="L268" s="125">
        <v>2981.7782400000001</v>
      </c>
      <c r="M268" s="127">
        <v>745.44456000000002</v>
      </c>
      <c r="N268" s="127">
        <v>745.44456000000002</v>
      </c>
      <c r="O268" s="141" t="s">
        <v>1407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1655</v>
      </c>
      <c r="CI268" s="285" t="s">
        <v>865</v>
      </c>
      <c r="CJ268" s="285" t="s">
        <v>79</v>
      </c>
      <c r="CK268" s="309" t="s">
        <v>79</v>
      </c>
      <c r="CL268" s="288">
        <v>44347</v>
      </c>
    </row>
    <row r="269" spans="1:90" s="40" customFormat="1" ht="84.75" customHeight="1">
      <c r="A269" s="579"/>
      <c r="B269" s="36" t="s">
        <v>875</v>
      </c>
      <c r="C269" s="27" t="s">
        <v>1197</v>
      </c>
      <c r="D269" s="124" t="s">
        <v>876</v>
      </c>
      <c r="E269" s="124" t="s">
        <v>1198</v>
      </c>
      <c r="F269" s="208">
        <v>640808</v>
      </c>
      <c r="G269" s="146">
        <v>6152</v>
      </c>
      <c r="H269" s="27" t="s">
        <v>864</v>
      </c>
      <c r="I269" s="125">
        <v>1037.94696</v>
      </c>
      <c r="J269" s="125">
        <v>1037.94696</v>
      </c>
      <c r="K269" s="34">
        <v>0</v>
      </c>
      <c r="L269" s="126">
        <v>830.35756800000001</v>
      </c>
      <c r="M269" s="127">
        <v>207.589392</v>
      </c>
      <c r="N269" s="127">
        <v>207.589392</v>
      </c>
      <c r="O269" s="141" t="s">
        <v>1408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63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1655</v>
      </c>
      <c r="CI269" s="285" t="s">
        <v>865</v>
      </c>
      <c r="CJ269" s="285" t="s">
        <v>79</v>
      </c>
      <c r="CK269" s="309" t="s">
        <v>79</v>
      </c>
      <c r="CL269" s="288">
        <v>44469</v>
      </c>
    </row>
    <row r="270" spans="1:90" s="40" customFormat="1" ht="84.75" customHeight="1">
      <c r="A270" s="579"/>
      <c r="B270" s="36" t="s">
        <v>877</v>
      </c>
      <c r="C270" s="27" t="s">
        <v>1199</v>
      </c>
      <c r="D270" s="124" t="s">
        <v>147</v>
      </c>
      <c r="E270" s="124" t="s">
        <v>1175</v>
      </c>
      <c r="F270" s="124">
        <v>61100226</v>
      </c>
      <c r="G270" s="146" t="s">
        <v>79</v>
      </c>
      <c r="H270" s="27" t="s">
        <v>864</v>
      </c>
      <c r="I270" s="125">
        <v>1002.15192</v>
      </c>
      <c r="J270" s="125">
        <v>1002.15192</v>
      </c>
      <c r="K270" s="34">
        <v>0</v>
      </c>
      <c r="L270" s="126">
        <v>801.72153600000001</v>
      </c>
      <c r="M270" s="127">
        <v>200.430384</v>
      </c>
      <c r="N270" s="127">
        <v>200.430384</v>
      </c>
      <c r="O270" s="141" t="s">
        <v>1409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1655</v>
      </c>
      <c r="CI270" s="285" t="s">
        <v>865</v>
      </c>
      <c r="CJ270" s="285" t="s">
        <v>79</v>
      </c>
      <c r="CK270" s="309" t="s">
        <v>79</v>
      </c>
      <c r="CL270" s="288">
        <v>44804</v>
      </c>
    </row>
    <row r="271" spans="1:90" s="40" customFormat="1" ht="84.75" customHeight="1">
      <c r="A271" s="579"/>
      <c r="B271" s="202" t="s">
        <v>878</v>
      </c>
      <c r="C271" s="190" t="s">
        <v>79</v>
      </c>
      <c r="D271" s="204" t="s">
        <v>147</v>
      </c>
      <c r="E271" s="204" t="s">
        <v>1175</v>
      </c>
      <c r="F271" s="205">
        <v>61100226</v>
      </c>
      <c r="G271" s="258" t="s">
        <v>79</v>
      </c>
      <c r="H271" s="190" t="s">
        <v>864</v>
      </c>
      <c r="I271" s="259">
        <v>856.63331000000005</v>
      </c>
      <c r="J271" s="259">
        <v>856.63331000000005</v>
      </c>
      <c r="K271" s="192">
        <v>0</v>
      </c>
      <c r="L271" s="260">
        <v>685.306648</v>
      </c>
      <c r="M271" s="261">
        <v>171.326662</v>
      </c>
      <c r="N271" s="261">
        <v>171.326662</v>
      </c>
      <c r="O271" s="205" t="s">
        <v>1400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171.326662</v>
      </c>
      <c r="Z271" s="192">
        <v>171.326662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171.326662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171.326662</v>
      </c>
      <c r="AS271" s="192">
        <v>171.326662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34">
        <v>0</v>
      </c>
      <c r="BK271" s="34">
        <v>0</v>
      </c>
      <c r="BL271" s="34">
        <v>0</v>
      </c>
      <c r="BM271" s="34">
        <v>0</v>
      </c>
      <c r="BN271" s="192">
        <v>0</v>
      </c>
      <c r="BO271" s="34">
        <v>0</v>
      </c>
      <c r="BP271" s="34">
        <v>0</v>
      </c>
      <c r="BQ271" s="34">
        <v>0</v>
      </c>
      <c r="BR271" s="192">
        <v>0</v>
      </c>
      <c r="BS271" s="192">
        <v>0</v>
      </c>
      <c r="BT271" s="34">
        <v>0</v>
      </c>
      <c r="BU271" s="34">
        <v>0</v>
      </c>
      <c r="BV271" s="34">
        <v>0</v>
      </c>
      <c r="BW271" s="192">
        <v>0</v>
      </c>
      <c r="BX271" s="192">
        <v>0</v>
      </c>
      <c r="BY271" s="34">
        <v>0</v>
      </c>
      <c r="BZ271" s="34">
        <v>0</v>
      </c>
      <c r="CA271" s="34">
        <v>0</v>
      </c>
      <c r="CB271" s="192">
        <v>0</v>
      </c>
      <c r="CC271" s="192">
        <v>171.326662</v>
      </c>
      <c r="CD271" s="192">
        <v>0</v>
      </c>
      <c r="CE271" s="192">
        <v>0</v>
      </c>
      <c r="CF271" s="192">
        <v>0</v>
      </c>
      <c r="CG271" s="192">
        <v>0</v>
      </c>
      <c r="CH271" s="27" t="s">
        <v>1305</v>
      </c>
      <c r="CI271" s="285" t="s">
        <v>865</v>
      </c>
      <c r="CJ271" s="285" t="s">
        <v>1550</v>
      </c>
      <c r="CK271" s="309" t="s">
        <v>79</v>
      </c>
      <c r="CL271" s="288">
        <v>44134</v>
      </c>
    </row>
    <row r="272" spans="1:90" s="40" customFormat="1" ht="84.75" customHeight="1">
      <c r="A272" s="579"/>
      <c r="B272" s="36" t="s">
        <v>879</v>
      </c>
      <c r="C272" s="27" t="s">
        <v>1200</v>
      </c>
      <c r="D272" s="128" t="s">
        <v>880</v>
      </c>
      <c r="E272" s="124" t="s">
        <v>1201</v>
      </c>
      <c r="F272" s="141">
        <v>61100404</v>
      </c>
      <c r="G272" s="146">
        <v>6153</v>
      </c>
      <c r="H272" s="27" t="s">
        <v>864</v>
      </c>
      <c r="I272" s="125">
        <v>788.61337500000002</v>
      </c>
      <c r="J272" s="125">
        <v>788.61337500000002</v>
      </c>
      <c r="K272" s="34">
        <v>0</v>
      </c>
      <c r="L272" s="126">
        <v>630.89070000000004</v>
      </c>
      <c r="M272" s="127">
        <v>157.72267500000001</v>
      </c>
      <c r="N272" s="127">
        <v>157.72267500000001</v>
      </c>
      <c r="O272" s="141" t="s">
        <v>1410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64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1655</v>
      </c>
      <c r="CI272" s="285" t="s">
        <v>865</v>
      </c>
      <c r="CJ272" s="285" t="s">
        <v>79</v>
      </c>
      <c r="CK272" s="309" t="s">
        <v>79</v>
      </c>
      <c r="CL272" s="288">
        <v>44500</v>
      </c>
    </row>
    <row r="273" spans="1:90" s="40" customFormat="1" ht="84.75" customHeight="1">
      <c r="A273" s="579"/>
      <c r="B273" s="36" t="s">
        <v>881</v>
      </c>
      <c r="C273" s="27" t="s">
        <v>1202</v>
      </c>
      <c r="D273" s="128" t="s">
        <v>880</v>
      </c>
      <c r="E273" s="124" t="s">
        <v>1201</v>
      </c>
      <c r="F273" s="141">
        <v>61100404</v>
      </c>
      <c r="G273" s="146">
        <v>6154</v>
      </c>
      <c r="H273" s="27" t="s">
        <v>864</v>
      </c>
      <c r="I273" s="125">
        <v>421.63200000000001</v>
      </c>
      <c r="J273" s="125">
        <v>421.63200000000001</v>
      </c>
      <c r="K273" s="34">
        <v>0</v>
      </c>
      <c r="L273" s="126">
        <v>337.30560000000003</v>
      </c>
      <c r="M273" s="127">
        <v>84.326400000000007</v>
      </c>
      <c r="N273" s="127">
        <v>84.326400000000007</v>
      </c>
      <c r="O273" s="141" t="s">
        <v>1411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63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1655</v>
      </c>
      <c r="CI273" s="285" t="s">
        <v>865</v>
      </c>
      <c r="CJ273" s="285" t="s">
        <v>79</v>
      </c>
      <c r="CK273" s="309" t="s">
        <v>79</v>
      </c>
      <c r="CL273" s="288">
        <v>44196</v>
      </c>
    </row>
    <row r="274" spans="1:90" s="40" customFormat="1" ht="84.75" customHeight="1">
      <c r="A274" s="579"/>
      <c r="B274" s="36" t="s">
        <v>882</v>
      </c>
      <c r="C274" s="149" t="s">
        <v>1203</v>
      </c>
      <c r="D274" s="124" t="s">
        <v>150</v>
      </c>
      <c r="E274" s="124" t="s">
        <v>1183</v>
      </c>
      <c r="F274" s="141">
        <v>61100412</v>
      </c>
      <c r="G274" s="146" t="s">
        <v>1551</v>
      </c>
      <c r="H274" s="27" t="s">
        <v>864</v>
      </c>
      <c r="I274" s="125">
        <v>848.28620000000001</v>
      </c>
      <c r="J274" s="125">
        <v>848.28620000000001</v>
      </c>
      <c r="K274" s="34">
        <v>0</v>
      </c>
      <c r="L274" s="126">
        <v>678.62896000000001</v>
      </c>
      <c r="M274" s="127">
        <v>169.65724</v>
      </c>
      <c r="N274" s="127">
        <v>169.65724</v>
      </c>
      <c r="O274" s="141" t="s">
        <v>1412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1655</v>
      </c>
      <c r="CI274" s="285" t="s">
        <v>865</v>
      </c>
      <c r="CJ274" s="285" t="s">
        <v>79</v>
      </c>
      <c r="CK274" s="309" t="s">
        <v>79</v>
      </c>
      <c r="CL274" s="288">
        <v>44074</v>
      </c>
    </row>
    <row r="275" spans="1:90" s="40" customFormat="1" ht="84.75" customHeight="1">
      <c r="A275" s="579"/>
      <c r="B275" s="36" t="s">
        <v>883</v>
      </c>
      <c r="C275" s="149" t="s">
        <v>1204</v>
      </c>
      <c r="D275" s="124" t="s">
        <v>150</v>
      </c>
      <c r="E275" s="124" t="s">
        <v>1183</v>
      </c>
      <c r="F275" s="141">
        <v>61100412</v>
      </c>
      <c r="G275" s="146" t="s">
        <v>1552</v>
      </c>
      <c r="H275" s="27" t="s">
        <v>864</v>
      </c>
      <c r="I275" s="125">
        <v>1799.511675</v>
      </c>
      <c r="J275" s="125">
        <v>1799.511675</v>
      </c>
      <c r="K275" s="34">
        <v>0</v>
      </c>
      <c r="L275" s="125">
        <v>1439.60934</v>
      </c>
      <c r="M275" s="127">
        <v>359.90233499999999</v>
      </c>
      <c r="N275" s="127">
        <v>359.90233499999999</v>
      </c>
      <c r="O275" s="141" t="s">
        <v>1413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1655</v>
      </c>
      <c r="CI275" s="285" t="s">
        <v>865</v>
      </c>
      <c r="CJ275" s="285" t="s">
        <v>79</v>
      </c>
      <c r="CK275" s="309" t="s">
        <v>79</v>
      </c>
      <c r="CL275" s="288">
        <v>44104</v>
      </c>
    </row>
    <row r="276" spans="1:90" s="40" customFormat="1" ht="84.75" customHeight="1">
      <c r="A276" s="579"/>
      <c r="B276" s="36" t="s">
        <v>884</v>
      </c>
      <c r="C276" s="27" t="s">
        <v>1205</v>
      </c>
      <c r="D276" s="124" t="s">
        <v>150</v>
      </c>
      <c r="E276" s="124" t="s">
        <v>1183</v>
      </c>
      <c r="F276" s="141">
        <v>61100412</v>
      </c>
      <c r="G276" s="146" t="s">
        <v>79</v>
      </c>
      <c r="H276" s="27" t="s">
        <v>864</v>
      </c>
      <c r="I276" s="125">
        <v>887.30921999999998</v>
      </c>
      <c r="J276" s="125">
        <v>887.30921999999998</v>
      </c>
      <c r="K276" s="34">
        <v>0</v>
      </c>
      <c r="L276" s="126">
        <v>709.84737600000005</v>
      </c>
      <c r="M276" s="127">
        <v>177.46184400000001</v>
      </c>
      <c r="N276" s="127">
        <v>177.46184400000001</v>
      </c>
      <c r="O276" s="141" t="s">
        <v>1402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1655</v>
      </c>
      <c r="CI276" s="285" t="s">
        <v>865</v>
      </c>
      <c r="CJ276" s="285" t="s">
        <v>79</v>
      </c>
      <c r="CK276" s="309" t="s">
        <v>79</v>
      </c>
      <c r="CL276" s="288">
        <v>44439</v>
      </c>
    </row>
    <row r="277" spans="1:90" s="40" customFormat="1" ht="84.75" customHeight="1">
      <c r="A277" s="579"/>
      <c r="B277" s="36" t="s">
        <v>1415</v>
      </c>
      <c r="C277" s="27" t="s">
        <v>1206</v>
      </c>
      <c r="D277" s="124" t="s">
        <v>885</v>
      </c>
      <c r="E277" s="124" t="s">
        <v>1185</v>
      </c>
      <c r="F277" s="208">
        <v>509965</v>
      </c>
      <c r="G277" s="146" t="s">
        <v>1553</v>
      </c>
      <c r="H277" s="27" t="s">
        <v>864</v>
      </c>
      <c r="I277" s="125">
        <v>522.31529999999998</v>
      </c>
      <c r="J277" s="125">
        <v>522.31529999999998</v>
      </c>
      <c r="K277" s="34">
        <v>0</v>
      </c>
      <c r="L277" s="126">
        <v>417.85223999999999</v>
      </c>
      <c r="M277" s="127">
        <v>104.46306</v>
      </c>
      <c r="N277" s="127">
        <v>104.46306</v>
      </c>
      <c r="O277" s="141" t="s">
        <v>1413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1655</v>
      </c>
      <c r="CI277" s="285" t="s">
        <v>865</v>
      </c>
      <c r="CJ277" s="285" t="s">
        <v>79</v>
      </c>
      <c r="CK277" s="309" t="s">
        <v>79</v>
      </c>
      <c r="CL277" s="288">
        <v>44104</v>
      </c>
    </row>
    <row r="278" spans="1:90" s="40" customFormat="1" ht="84.75" customHeight="1">
      <c r="A278" s="579"/>
      <c r="B278" s="36" t="s">
        <v>886</v>
      </c>
      <c r="C278" s="27" t="s">
        <v>1207</v>
      </c>
      <c r="D278" s="124" t="s">
        <v>885</v>
      </c>
      <c r="E278" s="124" t="s">
        <v>1185</v>
      </c>
      <c r="F278" s="208">
        <v>509965</v>
      </c>
      <c r="G278" s="146" t="s">
        <v>1554</v>
      </c>
      <c r="H278" s="27" t="s">
        <v>864</v>
      </c>
      <c r="I278" s="125">
        <v>2500.38724</v>
      </c>
      <c r="J278" s="125">
        <v>2500.38724</v>
      </c>
      <c r="K278" s="34">
        <v>0</v>
      </c>
      <c r="L278" s="125">
        <v>2000.309792</v>
      </c>
      <c r="M278" s="127">
        <v>500.077448</v>
      </c>
      <c r="N278" s="127">
        <v>500.077448</v>
      </c>
      <c r="O278" s="141" t="s">
        <v>1406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1655</v>
      </c>
      <c r="CI278" s="285" t="s">
        <v>865</v>
      </c>
      <c r="CJ278" s="285" t="s">
        <v>79</v>
      </c>
      <c r="CK278" s="309" t="s">
        <v>79</v>
      </c>
      <c r="CL278" s="288">
        <v>44149</v>
      </c>
    </row>
    <row r="279" spans="1:90" s="40" customFormat="1" ht="84.75" customHeight="1">
      <c r="A279" s="579"/>
      <c r="B279" s="36" t="s">
        <v>887</v>
      </c>
      <c r="C279" s="27" t="s">
        <v>1208</v>
      </c>
      <c r="D279" s="124" t="s">
        <v>88</v>
      </c>
      <c r="E279" s="124" t="s">
        <v>1209</v>
      </c>
      <c r="F279" s="124">
        <v>66493030</v>
      </c>
      <c r="G279" s="146" t="s">
        <v>1555</v>
      </c>
      <c r="H279" s="27" t="s">
        <v>864</v>
      </c>
      <c r="I279" s="125">
        <v>1572.9428</v>
      </c>
      <c r="J279" s="125">
        <v>1572.9428</v>
      </c>
      <c r="K279" s="34">
        <v>0</v>
      </c>
      <c r="L279" s="125">
        <v>1258.3542399999999</v>
      </c>
      <c r="M279" s="127">
        <v>314.58855999999997</v>
      </c>
      <c r="N279" s="127">
        <v>314.58855999999997</v>
      </c>
      <c r="O279" s="141" t="s">
        <v>1164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1655</v>
      </c>
      <c r="CI279" s="285" t="s">
        <v>865</v>
      </c>
      <c r="CJ279" s="285" t="s">
        <v>1380</v>
      </c>
      <c r="CK279" s="309" t="s">
        <v>79</v>
      </c>
      <c r="CL279" s="288">
        <v>44377</v>
      </c>
    </row>
    <row r="280" spans="1:90" s="40" customFormat="1" ht="84.75" customHeight="1">
      <c r="A280" s="579"/>
      <c r="B280" s="36" t="s">
        <v>1013</v>
      </c>
      <c r="C280" s="20" t="s">
        <v>1556</v>
      </c>
      <c r="D280" s="124" t="s">
        <v>664</v>
      </c>
      <c r="E280" s="124" t="s">
        <v>1182</v>
      </c>
      <c r="F280" s="208">
        <v>507601</v>
      </c>
      <c r="G280" s="146">
        <v>6094</v>
      </c>
      <c r="H280" s="27" t="s">
        <v>608</v>
      </c>
      <c r="I280" s="125">
        <v>4284.0387499999997</v>
      </c>
      <c r="J280" s="125">
        <v>4284.0387499999997</v>
      </c>
      <c r="K280" s="34">
        <v>0</v>
      </c>
      <c r="L280" s="125">
        <v>4069.8368099999998</v>
      </c>
      <c r="M280" s="127">
        <v>0</v>
      </c>
      <c r="N280" s="127">
        <v>0</v>
      </c>
      <c r="O280" s="153" t="s">
        <v>79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1655</v>
      </c>
      <c r="CI280" s="285" t="s">
        <v>1014</v>
      </c>
      <c r="CJ280" s="285" t="s">
        <v>1557</v>
      </c>
      <c r="CK280" s="309" t="s">
        <v>79</v>
      </c>
      <c r="CL280" s="288">
        <v>44592</v>
      </c>
    </row>
    <row r="281" spans="1:90" s="40" customFormat="1" ht="84.75" customHeight="1">
      <c r="A281" s="579"/>
      <c r="B281" s="36" t="s">
        <v>1210</v>
      </c>
      <c r="C281" s="27" t="s">
        <v>1211</v>
      </c>
      <c r="D281" s="124" t="s">
        <v>1212</v>
      </c>
      <c r="E281" s="124" t="s">
        <v>1178</v>
      </c>
      <c r="F281" s="124">
        <v>48683906</v>
      </c>
      <c r="G281" s="146" t="s">
        <v>79</v>
      </c>
      <c r="H281" s="27" t="s">
        <v>864</v>
      </c>
      <c r="I281" s="125">
        <v>659.57767999999999</v>
      </c>
      <c r="J281" s="125">
        <v>659.57767999999999</v>
      </c>
      <c r="K281" s="34">
        <v>0</v>
      </c>
      <c r="L281" s="125">
        <v>527.66214400000001</v>
      </c>
      <c r="M281" s="125">
        <v>131.915536</v>
      </c>
      <c r="N281" s="127">
        <v>131.915536</v>
      </c>
      <c r="O281" s="141" t="s">
        <v>1558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1655</v>
      </c>
      <c r="CI281" s="285" t="s">
        <v>1213</v>
      </c>
      <c r="CJ281" s="285" t="s">
        <v>79</v>
      </c>
      <c r="CK281" s="285" t="s">
        <v>79</v>
      </c>
      <c r="CL281" s="288">
        <v>44439</v>
      </c>
    </row>
    <row r="282" spans="1:90" s="40" customFormat="1" ht="84.75" customHeight="1">
      <c r="A282" s="579"/>
      <c r="B282" s="36" t="s">
        <v>1214</v>
      </c>
      <c r="C282" s="27" t="s">
        <v>1215</v>
      </c>
      <c r="D282" s="124" t="s">
        <v>1216</v>
      </c>
      <c r="E282" s="124" t="s">
        <v>1192</v>
      </c>
      <c r="F282" s="124">
        <v>61924059</v>
      </c>
      <c r="G282" s="146">
        <v>6155</v>
      </c>
      <c r="H282" s="27" t="s">
        <v>864</v>
      </c>
      <c r="I282" s="125">
        <v>757.17115999999999</v>
      </c>
      <c r="J282" s="125">
        <v>757.17115999999999</v>
      </c>
      <c r="K282" s="34">
        <v>0</v>
      </c>
      <c r="L282" s="125">
        <v>605.73692800000003</v>
      </c>
      <c r="M282" s="125">
        <v>151.43423200000001</v>
      </c>
      <c r="N282" s="127">
        <v>151.43423200000001</v>
      </c>
      <c r="O282" s="141" t="s">
        <v>1414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63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1655</v>
      </c>
      <c r="CI282" s="285" t="s">
        <v>1213</v>
      </c>
      <c r="CJ282" s="285" t="s">
        <v>79</v>
      </c>
      <c r="CK282" s="285" t="s">
        <v>79</v>
      </c>
      <c r="CL282" s="288">
        <v>44499</v>
      </c>
    </row>
    <row r="283" spans="1:90" s="40" customFormat="1" ht="84.75" customHeight="1">
      <c r="A283" s="579"/>
      <c r="B283" s="36" t="s">
        <v>1217</v>
      </c>
      <c r="C283" s="27" t="s">
        <v>1218</v>
      </c>
      <c r="D283" s="124" t="s">
        <v>99</v>
      </c>
      <c r="E283" s="124" t="s">
        <v>1219</v>
      </c>
      <c r="F283" s="124">
        <v>49535013</v>
      </c>
      <c r="G283" s="146" t="s">
        <v>79</v>
      </c>
      <c r="H283" s="27" t="s">
        <v>864</v>
      </c>
      <c r="I283" s="125">
        <v>656.44619999999998</v>
      </c>
      <c r="J283" s="125">
        <v>656.44619999999998</v>
      </c>
      <c r="K283" s="34">
        <v>0</v>
      </c>
      <c r="L283" s="125">
        <v>525.15696000000003</v>
      </c>
      <c r="M283" s="125">
        <v>131.28924000000001</v>
      </c>
      <c r="N283" s="127">
        <v>131.28924000000001</v>
      </c>
      <c r="O283" s="141" t="s">
        <v>1559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1655</v>
      </c>
      <c r="CI283" s="285" t="s">
        <v>1213</v>
      </c>
      <c r="CJ283" s="285" t="s">
        <v>79</v>
      </c>
      <c r="CK283" s="285" t="s">
        <v>79</v>
      </c>
      <c r="CL283" s="288">
        <v>44439</v>
      </c>
    </row>
    <row r="284" spans="1:90" s="40" customFormat="1" ht="84.75" customHeight="1">
      <c r="A284" s="579"/>
      <c r="B284" s="36" t="s">
        <v>1220</v>
      </c>
      <c r="C284" s="27" t="s">
        <v>1221</v>
      </c>
      <c r="D284" s="124" t="s">
        <v>99</v>
      </c>
      <c r="E284" s="124" t="s">
        <v>1222</v>
      </c>
      <c r="F284" s="124">
        <v>49535013</v>
      </c>
      <c r="G284" s="146" t="s">
        <v>79</v>
      </c>
      <c r="H284" s="27" t="s">
        <v>864</v>
      </c>
      <c r="I284" s="125">
        <v>791.46216000000004</v>
      </c>
      <c r="J284" s="125">
        <v>791.46216000000004</v>
      </c>
      <c r="K284" s="34">
        <v>0</v>
      </c>
      <c r="L284" s="125">
        <v>633.16972999999996</v>
      </c>
      <c r="M284" s="125">
        <v>158.29243</v>
      </c>
      <c r="N284" s="127">
        <v>158.29243</v>
      </c>
      <c r="O284" s="141" t="s">
        <v>1559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1655</v>
      </c>
      <c r="CI284" s="285" t="s">
        <v>1213</v>
      </c>
      <c r="CJ284" s="285" t="s">
        <v>79</v>
      </c>
      <c r="CK284" s="285" t="s">
        <v>79</v>
      </c>
      <c r="CL284" s="288">
        <v>44439</v>
      </c>
    </row>
    <row r="285" spans="1:90" s="40" customFormat="1" ht="84.75" customHeight="1">
      <c r="A285" s="579"/>
      <c r="B285" s="36" t="s">
        <v>1223</v>
      </c>
      <c r="C285" s="27" t="s">
        <v>1224</v>
      </c>
      <c r="D285" s="124" t="s">
        <v>99</v>
      </c>
      <c r="E285" s="124" t="s">
        <v>1222</v>
      </c>
      <c r="F285" s="124">
        <v>49535013</v>
      </c>
      <c r="G285" s="146" t="s">
        <v>79</v>
      </c>
      <c r="H285" s="27" t="s">
        <v>864</v>
      </c>
      <c r="I285" s="125">
        <v>540.89200000000005</v>
      </c>
      <c r="J285" s="125">
        <v>540.89200000000005</v>
      </c>
      <c r="K285" s="34">
        <v>0</v>
      </c>
      <c r="L285" s="125">
        <v>432.71359999999999</v>
      </c>
      <c r="M285" s="125">
        <v>108.1784</v>
      </c>
      <c r="N285" s="127">
        <v>108.1784</v>
      </c>
      <c r="O285" s="141" t="s">
        <v>1559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1655</v>
      </c>
      <c r="CI285" s="285" t="s">
        <v>1213</v>
      </c>
      <c r="CJ285" s="285" t="s">
        <v>79</v>
      </c>
      <c r="CK285" s="285" t="s">
        <v>79</v>
      </c>
      <c r="CL285" s="288">
        <v>44439</v>
      </c>
    </row>
    <row r="286" spans="1:90" s="47" customFormat="1" ht="84.75" customHeight="1">
      <c r="A286" s="579"/>
      <c r="B286" s="32" t="s">
        <v>1560</v>
      </c>
      <c r="C286" s="69" t="s">
        <v>79</v>
      </c>
      <c r="D286" s="151" t="s">
        <v>1561</v>
      </c>
      <c r="E286" s="151" t="s">
        <v>1562</v>
      </c>
      <c r="F286" s="151" t="s">
        <v>1563</v>
      </c>
      <c r="G286" s="209" t="s">
        <v>79</v>
      </c>
      <c r="H286" s="69" t="s">
        <v>1564</v>
      </c>
      <c r="I286" s="210">
        <v>499.61966999999999</v>
      </c>
      <c r="J286" s="210">
        <v>499.61966999999999</v>
      </c>
      <c r="K286" s="19">
        <v>0</v>
      </c>
      <c r="L286" s="210">
        <v>399.69571999999999</v>
      </c>
      <c r="M286" s="210">
        <v>99.923929999999999</v>
      </c>
      <c r="N286" s="210">
        <v>99.923929999999999</v>
      </c>
      <c r="O286" s="152" t="s">
        <v>1565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9" t="s">
        <v>182</v>
      </c>
      <c r="CI286" s="285" t="s">
        <v>1566</v>
      </c>
      <c r="CJ286" s="285" t="s">
        <v>1550</v>
      </c>
      <c r="CK286" s="285" t="s">
        <v>79</v>
      </c>
      <c r="CL286" s="325" t="s">
        <v>1567</v>
      </c>
    </row>
    <row r="287" spans="1:90" s="47" customFormat="1" ht="84.75" customHeight="1">
      <c r="A287" s="579"/>
      <c r="B287" s="36" t="s">
        <v>1568</v>
      </c>
      <c r="C287" s="27" t="s">
        <v>79</v>
      </c>
      <c r="D287" s="124" t="s">
        <v>874</v>
      </c>
      <c r="E287" s="124" t="s">
        <v>1569</v>
      </c>
      <c r="F287" s="124" t="s">
        <v>1570</v>
      </c>
      <c r="G287" s="146" t="s">
        <v>79</v>
      </c>
      <c r="H287" s="27" t="s">
        <v>1564</v>
      </c>
      <c r="I287" s="125">
        <v>692.29399999999998</v>
      </c>
      <c r="J287" s="125">
        <v>692.29399999999998</v>
      </c>
      <c r="K287" s="34">
        <v>0</v>
      </c>
      <c r="L287" s="125">
        <v>553.83519999999999</v>
      </c>
      <c r="M287" s="125">
        <v>138.4588</v>
      </c>
      <c r="N287" s="125">
        <v>138.4588</v>
      </c>
      <c r="O287" s="141" t="s">
        <v>1559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85" t="s">
        <v>1566</v>
      </c>
      <c r="CJ287" s="285" t="s">
        <v>279</v>
      </c>
      <c r="CK287" s="285" t="s">
        <v>79</v>
      </c>
      <c r="CL287" s="325" t="s">
        <v>1571</v>
      </c>
    </row>
    <row r="288" spans="1:90" s="47" customFormat="1" ht="84.75" customHeight="1">
      <c r="A288" s="579"/>
      <c r="B288" s="36" t="s">
        <v>1572</v>
      </c>
      <c r="C288" s="27" t="s">
        <v>79</v>
      </c>
      <c r="D288" s="124" t="s">
        <v>150</v>
      </c>
      <c r="E288" s="124" t="s">
        <v>1183</v>
      </c>
      <c r="F288" s="141">
        <v>61100412</v>
      </c>
      <c r="G288" s="27" t="s">
        <v>79</v>
      </c>
      <c r="H288" s="27" t="s">
        <v>1564</v>
      </c>
      <c r="I288" s="125">
        <v>2002.2096799999999</v>
      </c>
      <c r="J288" s="125">
        <v>2002.2096799999999</v>
      </c>
      <c r="K288" s="34">
        <v>0</v>
      </c>
      <c r="L288" s="125">
        <v>1601.76776</v>
      </c>
      <c r="M288" s="125">
        <v>400.44193999999999</v>
      </c>
      <c r="N288" s="125">
        <v>400.44193999999999</v>
      </c>
      <c r="O288" s="141" t="s">
        <v>1559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85" t="s">
        <v>1566</v>
      </c>
      <c r="CJ288" s="285" t="s">
        <v>279</v>
      </c>
      <c r="CK288" s="285" t="s">
        <v>79</v>
      </c>
      <c r="CL288" s="325" t="s">
        <v>1571</v>
      </c>
    </row>
    <row r="289" spans="1:90" s="47" customFormat="1" ht="84.75" customHeight="1">
      <c r="A289" s="579"/>
      <c r="B289" s="36" t="s">
        <v>1573</v>
      </c>
      <c r="C289" s="27" t="s">
        <v>79</v>
      </c>
      <c r="D289" s="124" t="s">
        <v>150</v>
      </c>
      <c r="E289" s="124" t="s">
        <v>1183</v>
      </c>
      <c r="F289" s="141">
        <v>61100412</v>
      </c>
      <c r="G289" s="27" t="s">
        <v>79</v>
      </c>
      <c r="H289" s="27" t="s">
        <v>1564</v>
      </c>
      <c r="I289" s="125">
        <v>905.75490000000002</v>
      </c>
      <c r="J289" s="125">
        <v>905.75490000000002</v>
      </c>
      <c r="K289" s="34">
        <v>0</v>
      </c>
      <c r="L289" s="125">
        <v>724.60392000000002</v>
      </c>
      <c r="M289" s="125">
        <v>181.15098</v>
      </c>
      <c r="N289" s="125">
        <v>181.15098</v>
      </c>
      <c r="O289" s="141" t="s">
        <v>1565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85" t="s">
        <v>1566</v>
      </c>
      <c r="CJ289" s="285" t="s">
        <v>279</v>
      </c>
      <c r="CK289" s="285" t="s">
        <v>79</v>
      </c>
      <c r="CL289" s="325" t="s">
        <v>1567</v>
      </c>
    </row>
    <row r="290" spans="1:90" s="47" customFormat="1" ht="84.75" customHeight="1">
      <c r="A290" s="579"/>
      <c r="B290" s="36" t="s">
        <v>1574</v>
      </c>
      <c r="C290" s="27" t="s">
        <v>79</v>
      </c>
      <c r="D290" s="124" t="s">
        <v>125</v>
      </c>
      <c r="E290" s="124" t="s">
        <v>1181</v>
      </c>
      <c r="F290" s="124">
        <v>61664651</v>
      </c>
      <c r="G290" s="27" t="s">
        <v>79</v>
      </c>
      <c r="H290" s="27" t="s">
        <v>1564</v>
      </c>
      <c r="I290" s="125">
        <v>4541.7800999999999</v>
      </c>
      <c r="J290" s="125">
        <v>4541.7800999999999</v>
      </c>
      <c r="K290" s="34">
        <v>0</v>
      </c>
      <c r="L290" s="125">
        <v>3633.4240799999998</v>
      </c>
      <c r="M290" s="125">
        <v>908.35601999999994</v>
      </c>
      <c r="N290" s="125">
        <v>908.35601999999994</v>
      </c>
      <c r="O290" s="141" t="s">
        <v>1575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85" t="s">
        <v>1566</v>
      </c>
      <c r="CJ290" s="285" t="s">
        <v>279</v>
      </c>
      <c r="CK290" s="285" t="s">
        <v>79</v>
      </c>
      <c r="CL290" s="325" t="s">
        <v>1576</v>
      </c>
    </row>
    <row r="291" spans="1:90" s="47" customFormat="1" ht="84.75" customHeight="1">
      <c r="A291" s="579"/>
      <c r="B291" s="36" t="s">
        <v>1577</v>
      </c>
      <c r="C291" s="27" t="s">
        <v>79</v>
      </c>
      <c r="D291" s="124" t="s">
        <v>134</v>
      </c>
      <c r="E291" s="124" t="s">
        <v>1139</v>
      </c>
      <c r="F291" s="208">
        <v>61924008</v>
      </c>
      <c r="G291" s="27" t="s">
        <v>79</v>
      </c>
      <c r="H291" s="27" t="s">
        <v>1564</v>
      </c>
      <c r="I291" s="125">
        <v>2541.3601399999998</v>
      </c>
      <c r="J291" s="125">
        <v>2541.3601399999998</v>
      </c>
      <c r="K291" s="34">
        <v>0</v>
      </c>
      <c r="L291" s="125">
        <v>2033.0881199999999</v>
      </c>
      <c r="M291" s="125">
        <v>508.27202999999997</v>
      </c>
      <c r="N291" s="125">
        <v>508.27202999999997</v>
      </c>
      <c r="O291" s="141" t="s">
        <v>1578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25">
        <v>508.27202999999997</v>
      </c>
      <c r="CF291" s="34">
        <v>0</v>
      </c>
      <c r="CG291" s="34">
        <v>0</v>
      </c>
      <c r="CH291" s="27" t="s">
        <v>182</v>
      </c>
      <c r="CI291" s="285" t="s">
        <v>1566</v>
      </c>
      <c r="CJ291" s="285" t="s">
        <v>279</v>
      </c>
      <c r="CK291" s="285" t="s">
        <v>79</v>
      </c>
      <c r="CL291" s="325" t="s">
        <v>1579</v>
      </c>
    </row>
    <row r="292" spans="1:90" s="47" customFormat="1" ht="84.75" customHeight="1">
      <c r="A292" s="579"/>
      <c r="B292" s="36" t="s">
        <v>869</v>
      </c>
      <c r="C292" s="27" t="s">
        <v>79</v>
      </c>
      <c r="D292" s="124" t="s">
        <v>133</v>
      </c>
      <c r="E292" s="124" t="s">
        <v>1192</v>
      </c>
      <c r="F292" s="124">
        <v>61924059</v>
      </c>
      <c r="G292" s="27" t="s">
        <v>79</v>
      </c>
      <c r="H292" s="27" t="s">
        <v>1564</v>
      </c>
      <c r="I292" s="125">
        <v>2214.7624799999999</v>
      </c>
      <c r="J292" s="125">
        <v>2214.7624799999999</v>
      </c>
      <c r="K292" s="34">
        <v>0</v>
      </c>
      <c r="L292" s="125">
        <v>1771.81</v>
      </c>
      <c r="M292" s="125">
        <v>442.95249999999999</v>
      </c>
      <c r="N292" s="125">
        <v>442.95249999999999</v>
      </c>
      <c r="O292" s="141" t="s">
        <v>1578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25">
        <v>442.95249999999999</v>
      </c>
      <c r="CF292" s="34">
        <v>0</v>
      </c>
      <c r="CG292" s="34">
        <v>0</v>
      </c>
      <c r="CH292" s="27" t="s">
        <v>182</v>
      </c>
      <c r="CI292" s="285" t="s">
        <v>1566</v>
      </c>
      <c r="CJ292" s="285" t="s">
        <v>279</v>
      </c>
      <c r="CK292" s="285" t="s">
        <v>79</v>
      </c>
      <c r="CL292" s="325" t="s">
        <v>1579</v>
      </c>
    </row>
    <row r="293" spans="1:90" s="47" customFormat="1" ht="84.75" customHeight="1">
      <c r="A293" s="579"/>
      <c r="B293" s="36" t="s">
        <v>1580</v>
      </c>
      <c r="C293" s="27" t="s">
        <v>79</v>
      </c>
      <c r="D293" s="124" t="s">
        <v>133</v>
      </c>
      <c r="E293" s="124" t="s">
        <v>1192</v>
      </c>
      <c r="F293" s="124">
        <v>61924059</v>
      </c>
      <c r="G293" s="27" t="s">
        <v>79</v>
      </c>
      <c r="H293" s="27" t="s">
        <v>1564</v>
      </c>
      <c r="I293" s="125">
        <v>685.01661999999999</v>
      </c>
      <c r="J293" s="125">
        <v>685.01661999999999</v>
      </c>
      <c r="K293" s="34">
        <v>0</v>
      </c>
      <c r="L293" s="125">
        <v>548.01328000000001</v>
      </c>
      <c r="M293" s="125">
        <v>137.00332</v>
      </c>
      <c r="N293" s="125">
        <v>137.00332</v>
      </c>
      <c r="O293" s="141" t="s">
        <v>1581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25">
        <v>137.00332</v>
      </c>
      <c r="CF293" s="34">
        <v>0</v>
      </c>
      <c r="CG293" s="34">
        <v>0</v>
      </c>
      <c r="CH293" s="27" t="s">
        <v>182</v>
      </c>
      <c r="CI293" s="285" t="s">
        <v>1566</v>
      </c>
      <c r="CJ293" s="285" t="s">
        <v>279</v>
      </c>
      <c r="CK293" s="285" t="s">
        <v>79</v>
      </c>
      <c r="CL293" s="325" t="s">
        <v>1582</v>
      </c>
    </row>
    <row r="294" spans="1:90" s="47" customFormat="1" ht="84.75" customHeight="1">
      <c r="A294" s="579"/>
      <c r="B294" s="36" t="s">
        <v>1583</v>
      </c>
      <c r="C294" s="27" t="s">
        <v>79</v>
      </c>
      <c r="D294" s="124" t="s">
        <v>885</v>
      </c>
      <c r="E294" s="124" t="s">
        <v>1185</v>
      </c>
      <c r="F294" s="208">
        <v>509965</v>
      </c>
      <c r="G294" s="27" t="s">
        <v>79</v>
      </c>
      <c r="H294" s="27" t="s">
        <v>1564</v>
      </c>
      <c r="I294" s="125">
        <v>502.36926</v>
      </c>
      <c r="J294" s="125">
        <v>502.36926</v>
      </c>
      <c r="K294" s="34">
        <v>0</v>
      </c>
      <c r="L294" s="125">
        <v>401.8954</v>
      </c>
      <c r="M294" s="125">
        <v>100.47385</v>
      </c>
      <c r="N294" s="125">
        <v>100.47385</v>
      </c>
      <c r="O294" s="141" t="s">
        <v>1578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25">
        <v>100.47385</v>
      </c>
      <c r="CF294" s="34">
        <v>0</v>
      </c>
      <c r="CG294" s="34">
        <v>0</v>
      </c>
      <c r="CH294" s="27" t="s">
        <v>182</v>
      </c>
      <c r="CI294" s="285" t="s">
        <v>1566</v>
      </c>
      <c r="CJ294" s="285" t="s">
        <v>279</v>
      </c>
      <c r="CK294" s="285" t="s">
        <v>79</v>
      </c>
      <c r="CL294" s="325" t="s">
        <v>1579</v>
      </c>
    </row>
    <row r="295" spans="1:90" s="47" customFormat="1" ht="84.75" customHeight="1">
      <c r="A295" s="579"/>
      <c r="B295" s="36" t="s">
        <v>1584</v>
      </c>
      <c r="C295" s="27" t="s">
        <v>79</v>
      </c>
      <c r="D295" s="124" t="s">
        <v>885</v>
      </c>
      <c r="E295" s="124" t="s">
        <v>1185</v>
      </c>
      <c r="F295" s="208">
        <v>509965</v>
      </c>
      <c r="G295" s="27" t="s">
        <v>79</v>
      </c>
      <c r="H295" s="27" t="s">
        <v>1564</v>
      </c>
      <c r="I295" s="125">
        <v>2631.7287299999998</v>
      </c>
      <c r="J295" s="125">
        <v>2631.7287299999998</v>
      </c>
      <c r="K295" s="34">
        <v>0</v>
      </c>
      <c r="L295" s="125">
        <v>2105.3829999999998</v>
      </c>
      <c r="M295" s="125">
        <v>526.34574999999995</v>
      </c>
      <c r="N295" s="125">
        <v>526.34574999999995</v>
      </c>
      <c r="O295" s="141" t="s">
        <v>1581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25">
        <v>526.34574999999995</v>
      </c>
      <c r="CF295" s="34">
        <v>0</v>
      </c>
      <c r="CG295" s="34">
        <v>0</v>
      </c>
      <c r="CH295" s="27" t="s">
        <v>182</v>
      </c>
      <c r="CI295" s="285" t="s">
        <v>1566</v>
      </c>
      <c r="CJ295" s="285" t="s">
        <v>279</v>
      </c>
      <c r="CK295" s="285" t="s">
        <v>79</v>
      </c>
      <c r="CL295" s="325" t="s">
        <v>1582</v>
      </c>
    </row>
    <row r="296" spans="1:90" s="47" customFormat="1" ht="84.75" customHeight="1">
      <c r="A296" s="579"/>
      <c r="B296" s="36" t="s">
        <v>1585</v>
      </c>
      <c r="C296" s="27" t="s">
        <v>79</v>
      </c>
      <c r="D296" s="124" t="s">
        <v>88</v>
      </c>
      <c r="E296" s="124" t="s">
        <v>1586</v>
      </c>
      <c r="F296" s="208" t="s">
        <v>1587</v>
      </c>
      <c r="G296" s="27" t="s">
        <v>79</v>
      </c>
      <c r="H296" s="27" t="s">
        <v>1564</v>
      </c>
      <c r="I296" s="125">
        <v>2234.6638499999999</v>
      </c>
      <c r="J296" s="125">
        <v>2234.6638499999999</v>
      </c>
      <c r="K296" s="34">
        <v>0</v>
      </c>
      <c r="L296" s="125">
        <v>1787.73108</v>
      </c>
      <c r="M296" s="125">
        <v>446.93277</v>
      </c>
      <c r="N296" s="125">
        <v>446.93277</v>
      </c>
      <c r="O296" s="141" t="s">
        <v>1164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85" t="s">
        <v>1566</v>
      </c>
      <c r="CJ296" s="285" t="s">
        <v>279</v>
      </c>
      <c r="CK296" s="285" t="s">
        <v>79</v>
      </c>
      <c r="CL296" s="325" t="s">
        <v>1588</v>
      </c>
    </row>
    <row r="297" spans="1:90" s="47" customFormat="1" ht="84.75" customHeight="1">
      <c r="A297" s="579"/>
      <c r="B297" s="32" t="s">
        <v>1589</v>
      </c>
      <c r="C297" s="69" t="s">
        <v>79</v>
      </c>
      <c r="D297" s="151" t="s">
        <v>867</v>
      </c>
      <c r="E297" s="151" t="s">
        <v>1590</v>
      </c>
      <c r="F297" s="257" t="s">
        <v>1591</v>
      </c>
      <c r="G297" s="69" t="s">
        <v>79</v>
      </c>
      <c r="H297" s="69" t="s">
        <v>1564</v>
      </c>
      <c r="I297" s="210">
        <v>443.15480000000002</v>
      </c>
      <c r="J297" s="210">
        <v>443.15480000000002</v>
      </c>
      <c r="K297" s="19">
        <v>0</v>
      </c>
      <c r="L297" s="210">
        <v>354.52384000000001</v>
      </c>
      <c r="M297" s="210">
        <v>88.630960000000002</v>
      </c>
      <c r="N297" s="210">
        <v>88.630960000000002</v>
      </c>
      <c r="O297" s="152" t="s">
        <v>1407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9" t="s">
        <v>182</v>
      </c>
      <c r="CI297" s="285" t="s">
        <v>1566</v>
      </c>
      <c r="CJ297" s="285" t="s">
        <v>1550</v>
      </c>
      <c r="CK297" s="285" t="s">
        <v>79</v>
      </c>
      <c r="CL297" s="325" t="s">
        <v>1592</v>
      </c>
    </row>
    <row r="298" spans="1:90" s="47" customFormat="1" ht="84.75" customHeight="1">
      <c r="A298" s="579"/>
      <c r="B298" s="36" t="s">
        <v>1593</v>
      </c>
      <c r="C298" s="27" t="s">
        <v>79</v>
      </c>
      <c r="D298" s="124" t="s">
        <v>120</v>
      </c>
      <c r="E298" s="10" t="s">
        <v>1104</v>
      </c>
      <c r="F298" s="262">
        <v>873306</v>
      </c>
      <c r="G298" s="27" t="s">
        <v>79</v>
      </c>
      <c r="H298" s="27" t="s">
        <v>1564</v>
      </c>
      <c r="I298" s="125">
        <v>2120.3850000000002</v>
      </c>
      <c r="J298" s="125">
        <v>2120.3850000000002</v>
      </c>
      <c r="K298" s="34">
        <v>0</v>
      </c>
      <c r="L298" s="125">
        <v>1696.308</v>
      </c>
      <c r="M298" s="125">
        <v>424.077</v>
      </c>
      <c r="N298" s="125">
        <v>424.077</v>
      </c>
      <c r="O298" s="141" t="s">
        <v>1581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85" t="s">
        <v>1566</v>
      </c>
      <c r="CJ298" s="285" t="s">
        <v>279</v>
      </c>
      <c r="CK298" s="285" t="s">
        <v>79</v>
      </c>
      <c r="CL298" s="325" t="s">
        <v>1582</v>
      </c>
    </row>
    <row r="299" spans="1:90" s="47" customFormat="1" ht="84.75" customHeight="1">
      <c r="A299" s="579"/>
      <c r="B299" s="36" t="s">
        <v>1594</v>
      </c>
      <c r="C299" s="27" t="s">
        <v>79</v>
      </c>
      <c r="D299" s="124" t="s">
        <v>117</v>
      </c>
      <c r="E299" s="10" t="s">
        <v>1099</v>
      </c>
      <c r="F299" s="262">
        <v>16977246</v>
      </c>
      <c r="G299" s="27" t="s">
        <v>79</v>
      </c>
      <c r="H299" s="27" t="s">
        <v>1564</v>
      </c>
      <c r="I299" s="125">
        <v>833.41499999999996</v>
      </c>
      <c r="J299" s="125">
        <v>833.41499999999996</v>
      </c>
      <c r="K299" s="34">
        <v>0</v>
      </c>
      <c r="L299" s="125">
        <v>666.73199999999997</v>
      </c>
      <c r="M299" s="125">
        <v>166.68299999999999</v>
      </c>
      <c r="N299" s="125">
        <v>166.68299999999999</v>
      </c>
      <c r="O299" s="141" t="s">
        <v>1565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85" t="s">
        <v>1566</v>
      </c>
      <c r="CJ299" s="285" t="s">
        <v>279</v>
      </c>
      <c r="CK299" s="285" t="s">
        <v>79</v>
      </c>
      <c r="CL299" s="325" t="s">
        <v>1567</v>
      </c>
    </row>
    <row r="300" spans="1:90" s="47" customFormat="1" ht="84.75" customHeight="1">
      <c r="A300" s="579"/>
      <c r="B300" s="36" t="s">
        <v>1595</v>
      </c>
      <c r="C300" s="27" t="s">
        <v>79</v>
      </c>
      <c r="D300" s="124" t="s">
        <v>150</v>
      </c>
      <c r="E300" s="124" t="s">
        <v>1183</v>
      </c>
      <c r="F300" s="141">
        <v>61100412</v>
      </c>
      <c r="G300" s="27" t="s">
        <v>79</v>
      </c>
      <c r="H300" s="27" t="s">
        <v>1596</v>
      </c>
      <c r="I300" s="125">
        <v>1263.75</v>
      </c>
      <c r="J300" s="125">
        <v>1263.75</v>
      </c>
      <c r="K300" s="34">
        <v>0</v>
      </c>
      <c r="L300" s="125">
        <v>1011</v>
      </c>
      <c r="M300" s="125">
        <v>252.75</v>
      </c>
      <c r="N300" s="125">
        <v>252.75</v>
      </c>
      <c r="O300" s="141" t="s">
        <v>1559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85" t="s">
        <v>1566</v>
      </c>
      <c r="CJ300" s="285" t="s">
        <v>279</v>
      </c>
      <c r="CK300" s="285" t="s">
        <v>79</v>
      </c>
      <c r="CL300" s="325" t="s">
        <v>1571</v>
      </c>
    </row>
    <row r="301" spans="1:90" s="40" customFormat="1" ht="84.75" customHeight="1">
      <c r="A301" s="579"/>
      <c r="B301" s="38" t="s">
        <v>1757</v>
      </c>
      <c r="C301" s="25" t="s">
        <v>79</v>
      </c>
      <c r="D301" s="212" t="s">
        <v>147</v>
      </c>
      <c r="E301" s="212" t="s">
        <v>1175</v>
      </c>
      <c r="F301" s="212">
        <v>61100226</v>
      </c>
      <c r="G301" s="25" t="s">
        <v>79</v>
      </c>
      <c r="H301" s="25" t="s">
        <v>1564</v>
      </c>
      <c r="I301" s="213">
        <v>1012.93245</v>
      </c>
      <c r="J301" s="213">
        <v>1012.93245</v>
      </c>
      <c r="K301" s="22">
        <v>0</v>
      </c>
      <c r="L301" s="213">
        <v>810.34595999999999</v>
      </c>
      <c r="M301" s="213">
        <v>202.58649</v>
      </c>
      <c r="N301" s="213">
        <v>202.58649</v>
      </c>
      <c r="O301" s="214" t="s">
        <v>1414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302" t="s">
        <v>1772</v>
      </c>
      <c r="CJ301" s="302" t="s">
        <v>279</v>
      </c>
      <c r="CK301" s="302" t="s">
        <v>79</v>
      </c>
      <c r="CL301" s="326" t="s">
        <v>1579</v>
      </c>
    </row>
    <row r="302" spans="1:90" s="40" customFormat="1" ht="84.75" customHeight="1">
      <c r="A302" s="579"/>
      <c r="B302" s="38" t="s">
        <v>1758</v>
      </c>
      <c r="C302" s="25" t="s">
        <v>79</v>
      </c>
      <c r="D302" s="212" t="s">
        <v>1759</v>
      </c>
      <c r="E302" s="25" t="s">
        <v>1179</v>
      </c>
      <c r="F302" s="212">
        <v>47019697</v>
      </c>
      <c r="G302" s="25" t="s">
        <v>79</v>
      </c>
      <c r="H302" s="25" t="s">
        <v>1564</v>
      </c>
      <c r="I302" s="213">
        <v>789.73649999999998</v>
      </c>
      <c r="J302" s="213">
        <v>789.73649999999998</v>
      </c>
      <c r="K302" s="22">
        <v>0</v>
      </c>
      <c r="L302" s="213">
        <v>631.78920000000005</v>
      </c>
      <c r="M302" s="213">
        <v>157.94730000000001</v>
      </c>
      <c r="N302" s="213">
        <v>157.94730000000001</v>
      </c>
      <c r="O302" s="214" t="s">
        <v>1760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302" t="s">
        <v>1772</v>
      </c>
      <c r="CJ302" s="302" t="s">
        <v>279</v>
      </c>
      <c r="CK302" s="302" t="s">
        <v>79</v>
      </c>
      <c r="CL302" s="326" t="s">
        <v>1773</v>
      </c>
    </row>
    <row r="303" spans="1:90" s="40" customFormat="1" ht="84.75" customHeight="1">
      <c r="A303" s="579"/>
      <c r="B303" s="38" t="s">
        <v>1761</v>
      </c>
      <c r="C303" s="25" t="s">
        <v>79</v>
      </c>
      <c r="D303" s="212" t="s">
        <v>1762</v>
      </c>
      <c r="E303" s="25" t="s">
        <v>1168</v>
      </c>
      <c r="F303" s="212" t="s">
        <v>1169</v>
      </c>
      <c r="G303" s="25" t="s">
        <v>79</v>
      </c>
      <c r="H303" s="25" t="s">
        <v>1564</v>
      </c>
      <c r="I303" s="213">
        <v>647.82000000000005</v>
      </c>
      <c r="J303" s="213">
        <v>647.82000000000005</v>
      </c>
      <c r="K303" s="22">
        <v>0</v>
      </c>
      <c r="L303" s="213">
        <v>518.25599999999997</v>
      </c>
      <c r="M303" s="213">
        <v>129.56399999999999</v>
      </c>
      <c r="N303" s="213">
        <v>129.56399999999999</v>
      </c>
      <c r="O303" s="214" t="s">
        <v>1760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302" t="s">
        <v>1772</v>
      </c>
      <c r="CJ303" s="302" t="s">
        <v>279</v>
      </c>
      <c r="CK303" s="302" t="s">
        <v>79</v>
      </c>
      <c r="CL303" s="326" t="s">
        <v>1773</v>
      </c>
    </row>
    <row r="304" spans="1:90" s="40" customFormat="1" ht="84.75" customHeight="1">
      <c r="A304" s="579"/>
      <c r="B304" s="38" t="s">
        <v>1763</v>
      </c>
      <c r="C304" s="25" t="s">
        <v>79</v>
      </c>
      <c r="D304" s="212" t="s">
        <v>79</v>
      </c>
      <c r="E304" s="25" t="s">
        <v>1083</v>
      </c>
      <c r="F304" s="212" t="s">
        <v>1228</v>
      </c>
      <c r="G304" s="25" t="s">
        <v>79</v>
      </c>
      <c r="H304" s="25" t="s">
        <v>79</v>
      </c>
      <c r="I304" s="213">
        <v>0</v>
      </c>
      <c r="J304" s="213">
        <v>0</v>
      </c>
      <c r="K304" s="22">
        <v>0</v>
      </c>
      <c r="L304" s="213">
        <v>0</v>
      </c>
      <c r="M304" s="213">
        <v>0</v>
      </c>
      <c r="N304" s="213" t="s">
        <v>79</v>
      </c>
      <c r="O304" s="214" t="s">
        <v>79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79</v>
      </c>
      <c r="CI304" s="302" t="s">
        <v>79</v>
      </c>
      <c r="CJ304" s="302" t="s">
        <v>1774</v>
      </c>
      <c r="CK304" s="302" t="s">
        <v>79</v>
      </c>
      <c r="CL304" s="326" t="s">
        <v>79</v>
      </c>
    </row>
    <row r="305" spans="1:90" s="40" customFormat="1" ht="49.5" customHeight="1">
      <c r="A305" s="579"/>
      <c r="B305" s="79" t="s">
        <v>534</v>
      </c>
      <c r="C305" s="66" t="s">
        <v>79</v>
      </c>
      <c r="D305" s="66" t="s">
        <v>79</v>
      </c>
      <c r="E305" s="66" t="s">
        <v>79</v>
      </c>
      <c r="F305" s="66" t="s">
        <v>79</v>
      </c>
      <c r="G305" s="96" t="s">
        <v>79</v>
      </c>
      <c r="H305" s="66" t="s">
        <v>79</v>
      </c>
      <c r="I305" s="46">
        <f>SUM(I170:I304)</f>
        <v>1943132.619510001</v>
      </c>
      <c r="J305" s="46">
        <f t="shared" ref="J305:BU305" si="12">SUM(J170:J304)</f>
        <v>1557232.7878200007</v>
      </c>
      <c r="K305" s="46">
        <f t="shared" si="12"/>
        <v>385899.83168999996</v>
      </c>
      <c r="L305" s="46">
        <f t="shared" si="12"/>
        <v>555326.99882200011</v>
      </c>
      <c r="M305" s="46">
        <f t="shared" si="12"/>
        <v>695671.63427799975</v>
      </c>
      <c r="N305" s="46">
        <f t="shared" si="12"/>
        <v>663509.16178799968</v>
      </c>
      <c r="O305" s="66">
        <f t="shared" si="12"/>
        <v>44074</v>
      </c>
      <c r="P305" s="46">
        <f t="shared" si="12"/>
        <v>760023.15691500017</v>
      </c>
      <c r="Q305" s="46">
        <f t="shared" si="12"/>
        <v>143993.67508600003</v>
      </c>
      <c r="R305" s="46">
        <f t="shared" si="12"/>
        <v>198652.92218999998</v>
      </c>
      <c r="S305" s="46">
        <f t="shared" si="12"/>
        <v>133160.93831000003</v>
      </c>
      <c r="T305" s="46">
        <f t="shared" si="12"/>
        <v>408814.58180999989</v>
      </c>
      <c r="U305" s="46">
        <f t="shared" si="12"/>
        <v>740628.44231000019</v>
      </c>
      <c r="V305" s="46">
        <f t="shared" si="12"/>
        <v>31418.746940000001</v>
      </c>
      <c r="W305" s="46">
        <f t="shared" si="12"/>
        <v>71734.805359999984</v>
      </c>
      <c r="X305" s="46">
        <f t="shared" si="12"/>
        <v>112509.71088</v>
      </c>
      <c r="Y305" s="46">
        <f t="shared" si="12"/>
        <v>70105.829247000001</v>
      </c>
      <c r="Z305" s="46">
        <f t="shared" si="12"/>
        <v>254350.34548700001</v>
      </c>
      <c r="AA305" s="46">
        <f t="shared" si="12"/>
        <v>173482.42943199998</v>
      </c>
      <c r="AB305" s="46">
        <f t="shared" si="12"/>
        <v>70619.476949999997</v>
      </c>
      <c r="AC305" s="46">
        <f t="shared" si="12"/>
        <v>111114.69450999999</v>
      </c>
      <c r="AD305" s="46">
        <f t="shared" si="12"/>
        <v>134082.57751000003</v>
      </c>
      <c r="AE305" s="46">
        <f t="shared" si="12"/>
        <v>315816.74897000002</v>
      </c>
      <c r="AF305" s="46">
        <f t="shared" si="12"/>
        <v>169902.709183</v>
      </c>
      <c r="AG305" s="46">
        <f t="shared" si="12"/>
        <v>38961.418019999997</v>
      </c>
      <c r="AH305" s="46">
        <f t="shared" si="12"/>
        <v>30753.470789999996</v>
      </c>
      <c r="AI305" s="46">
        <f t="shared" si="12"/>
        <v>39087.089979999997</v>
      </c>
      <c r="AJ305" s="46">
        <f t="shared" si="12"/>
        <v>108801.97878999998</v>
      </c>
      <c r="AK305" s="46">
        <f t="shared" si="12"/>
        <v>36300.178509999998</v>
      </c>
      <c r="AL305" s="46">
        <f t="shared" si="12"/>
        <v>30753.470789999996</v>
      </c>
      <c r="AM305" s="46">
        <f t="shared" si="12"/>
        <v>14087.089980000002</v>
      </c>
      <c r="AN305" s="46">
        <f t="shared" si="12"/>
        <v>81140.739279999994</v>
      </c>
      <c r="AO305" s="46">
        <f t="shared" si="12"/>
        <v>33249.594470000004</v>
      </c>
      <c r="AP305" s="46">
        <f t="shared" si="12"/>
        <v>0</v>
      </c>
      <c r="AQ305" s="46">
        <f t="shared" si="12"/>
        <v>0</v>
      </c>
      <c r="AR305" s="46">
        <f t="shared" si="12"/>
        <v>11243.126301</v>
      </c>
      <c r="AS305" s="46">
        <f t="shared" si="12"/>
        <v>11243.126301</v>
      </c>
      <c r="AT305" s="46">
        <f t="shared" si="12"/>
        <v>0</v>
      </c>
      <c r="AU305" s="46">
        <f t="shared" si="12"/>
        <v>23578.297330000001</v>
      </c>
      <c r="AV305" s="46">
        <f t="shared" si="12"/>
        <v>18451.226780000001</v>
      </c>
      <c r="AW305" s="46">
        <f t="shared" si="12"/>
        <v>7533.6715960000001</v>
      </c>
      <c r="AX305" s="46">
        <f t="shared" si="12"/>
        <v>49563.195706000006</v>
      </c>
      <c r="AY305" s="46">
        <f t="shared" si="12"/>
        <v>471.31083999999998</v>
      </c>
      <c r="AZ305" s="46">
        <f t="shared" si="12"/>
        <v>15134.231660000001</v>
      </c>
      <c r="BA305" s="46">
        <f t="shared" si="12"/>
        <v>36184.042700000005</v>
      </c>
      <c r="BB305" s="46">
        <f t="shared" si="12"/>
        <v>43742.33034</v>
      </c>
      <c r="BC305" s="46">
        <f t="shared" si="12"/>
        <v>95060.604699999996</v>
      </c>
      <c r="BD305" s="46">
        <f t="shared" si="12"/>
        <v>139988.30687</v>
      </c>
      <c r="BE305" s="46">
        <f t="shared" si="12"/>
        <v>33022.276370000007</v>
      </c>
      <c r="BF305" s="46">
        <f t="shared" si="12"/>
        <v>57874.441399999996</v>
      </c>
      <c r="BG305" s="46">
        <f t="shared" si="12"/>
        <v>7586.7010100000007</v>
      </c>
      <c r="BH305" s="46">
        <f t="shared" si="12"/>
        <v>98483.418779999993</v>
      </c>
      <c r="BI305" s="46">
        <f t="shared" si="12"/>
        <v>244.52809200000002</v>
      </c>
      <c r="BJ305" s="46">
        <f t="shared" si="12"/>
        <v>34591.419959999999</v>
      </c>
      <c r="BK305" s="46">
        <f t="shared" si="12"/>
        <v>31534.742879999998</v>
      </c>
      <c r="BL305" s="46">
        <f t="shared" si="12"/>
        <v>73127.519950000016</v>
      </c>
      <c r="BM305" s="46">
        <f t="shared" si="12"/>
        <v>139253.68278999999</v>
      </c>
      <c r="BN305" s="46">
        <f t="shared" si="12"/>
        <v>634.02263500000004</v>
      </c>
      <c r="BO305" s="46">
        <f t="shared" si="12"/>
        <v>23894.183140000001</v>
      </c>
      <c r="BP305" s="46">
        <f t="shared" si="12"/>
        <v>36270.502629999995</v>
      </c>
      <c r="BQ305" s="46">
        <f t="shared" si="12"/>
        <v>23347.112669999999</v>
      </c>
      <c r="BR305" s="46">
        <f t="shared" si="12"/>
        <v>83511.798440000013</v>
      </c>
      <c r="BS305" s="46">
        <f t="shared" si="12"/>
        <v>43661.428805999996</v>
      </c>
      <c r="BT305" s="46">
        <f t="shared" si="12"/>
        <v>7950.8600500000002</v>
      </c>
      <c r="BU305" s="46">
        <f t="shared" si="12"/>
        <v>27166.025999999998</v>
      </c>
      <c r="BV305" s="46">
        <f t="shared" ref="BV305:CG305" si="13">SUM(BV170:BV304)</f>
        <v>17146.768889999999</v>
      </c>
      <c r="BW305" s="46">
        <f t="shared" si="13"/>
        <v>52263.65494</v>
      </c>
      <c r="BX305" s="46">
        <f t="shared" si="13"/>
        <v>9446.0908600000002</v>
      </c>
      <c r="BY305" s="46">
        <f t="shared" si="13"/>
        <v>4183.0137999999997</v>
      </c>
      <c r="BZ305" s="46">
        <f t="shared" si="13"/>
        <v>16143.423000000001</v>
      </c>
      <c r="CA305" s="46">
        <f t="shared" si="13"/>
        <v>20461.175999999999</v>
      </c>
      <c r="CB305" s="46">
        <f t="shared" si="13"/>
        <v>40787.612800000003</v>
      </c>
      <c r="CC305" s="46">
        <f t="shared" si="13"/>
        <v>118711.161632</v>
      </c>
      <c r="CD305" s="46">
        <f t="shared" si="13"/>
        <v>14067.515240000001</v>
      </c>
      <c r="CE305" s="46">
        <f t="shared" si="13"/>
        <v>82293.399757000007</v>
      </c>
      <c r="CF305" s="46">
        <f t="shared" si="13"/>
        <v>370.04696000000001</v>
      </c>
      <c r="CG305" s="46">
        <f t="shared" si="13"/>
        <v>23526.556</v>
      </c>
      <c r="CH305" s="66" t="s">
        <v>79</v>
      </c>
      <c r="CI305" s="306" t="s">
        <v>79</v>
      </c>
      <c r="CJ305" s="327" t="s">
        <v>79</v>
      </c>
      <c r="CK305" s="307" t="s">
        <v>79</v>
      </c>
      <c r="CL305" s="328" t="s">
        <v>79</v>
      </c>
    </row>
    <row r="306" spans="1:90" s="40" customFormat="1" ht="90">
      <c r="A306" s="579"/>
      <c r="B306" s="211" t="s">
        <v>555</v>
      </c>
      <c r="C306" s="198" t="s">
        <v>79</v>
      </c>
      <c r="D306" s="198" t="s">
        <v>508</v>
      </c>
      <c r="E306" s="198" t="s">
        <v>1225</v>
      </c>
      <c r="F306" s="199" t="s">
        <v>1226</v>
      </c>
      <c r="G306" s="199" t="s">
        <v>556</v>
      </c>
      <c r="H306" s="198" t="s">
        <v>557</v>
      </c>
      <c r="I306" s="193">
        <v>19893.385999999999</v>
      </c>
      <c r="J306" s="193">
        <v>9667.2340000000004</v>
      </c>
      <c r="K306" s="193">
        <v>10226.151999999998</v>
      </c>
      <c r="L306" s="193">
        <v>0</v>
      </c>
      <c r="M306" s="193">
        <v>8700.51</v>
      </c>
      <c r="N306" s="193">
        <v>8700.51</v>
      </c>
      <c r="O306" s="198" t="s">
        <v>1119</v>
      </c>
      <c r="P306" s="192">
        <v>8700.51</v>
      </c>
      <c r="Q306" s="192">
        <v>8700.51</v>
      </c>
      <c r="R306" s="192">
        <v>0</v>
      </c>
      <c r="S306" s="192">
        <v>0</v>
      </c>
      <c r="T306" s="192">
        <v>0</v>
      </c>
      <c r="U306" s="192">
        <v>0</v>
      </c>
      <c r="V306" s="192">
        <v>0</v>
      </c>
      <c r="W306" s="192">
        <v>0</v>
      </c>
      <c r="X306" s="192">
        <v>0</v>
      </c>
      <c r="Y306" s="192">
        <v>0</v>
      </c>
      <c r="Z306" s="192">
        <v>0</v>
      </c>
      <c r="AA306" s="192">
        <v>0</v>
      </c>
      <c r="AB306" s="192">
        <v>0</v>
      </c>
      <c r="AC306" s="192">
        <v>0</v>
      </c>
      <c r="AD306" s="192">
        <v>0</v>
      </c>
      <c r="AE306" s="192">
        <v>0</v>
      </c>
      <c r="AF306" s="192">
        <v>0</v>
      </c>
      <c r="AG306" s="192">
        <v>0</v>
      </c>
      <c r="AH306" s="192">
        <v>0</v>
      </c>
      <c r="AI306" s="192">
        <v>0</v>
      </c>
      <c r="AJ306" s="192">
        <v>0</v>
      </c>
      <c r="AK306" s="192">
        <v>0</v>
      </c>
      <c r="AL306" s="192">
        <v>0</v>
      </c>
      <c r="AM306" s="192">
        <v>0</v>
      </c>
      <c r="AN306" s="192">
        <v>0</v>
      </c>
      <c r="AO306" s="192">
        <v>0</v>
      </c>
      <c r="AP306" s="192">
        <v>0</v>
      </c>
      <c r="AQ306" s="192">
        <v>0</v>
      </c>
      <c r="AR306" s="192">
        <v>0</v>
      </c>
      <c r="AS306" s="192">
        <v>0</v>
      </c>
      <c r="AT306" s="192">
        <v>0</v>
      </c>
      <c r="AU306" s="192">
        <v>0</v>
      </c>
      <c r="AV306" s="192">
        <v>0</v>
      </c>
      <c r="AW306" s="192">
        <v>0</v>
      </c>
      <c r="AX306" s="192">
        <v>0</v>
      </c>
      <c r="AY306" s="193">
        <v>0</v>
      </c>
      <c r="AZ306" s="193">
        <v>0</v>
      </c>
      <c r="BA306" s="193">
        <v>0</v>
      </c>
      <c r="BB306" s="193">
        <v>0</v>
      </c>
      <c r="BC306" s="193">
        <v>0</v>
      </c>
      <c r="BD306" s="193">
        <v>0</v>
      </c>
      <c r="BE306" s="193">
        <v>0</v>
      </c>
      <c r="BF306" s="193">
        <v>0</v>
      </c>
      <c r="BG306" s="193">
        <v>0</v>
      </c>
      <c r="BH306" s="193">
        <v>0</v>
      </c>
      <c r="BI306" s="193">
        <v>0</v>
      </c>
      <c r="BJ306" s="34">
        <v>0</v>
      </c>
      <c r="BK306" s="34">
        <v>0</v>
      </c>
      <c r="BL306" s="34">
        <v>0</v>
      </c>
      <c r="BM306" s="193">
        <v>0</v>
      </c>
      <c r="BN306" s="193">
        <v>0</v>
      </c>
      <c r="BO306" s="34">
        <v>0</v>
      </c>
      <c r="BP306" s="34">
        <v>0</v>
      </c>
      <c r="BQ306" s="34">
        <v>0</v>
      </c>
      <c r="BR306" s="193">
        <v>0</v>
      </c>
      <c r="BS306" s="193">
        <v>0</v>
      </c>
      <c r="BT306" s="34">
        <v>0</v>
      </c>
      <c r="BU306" s="34">
        <v>0</v>
      </c>
      <c r="BV306" s="34">
        <v>0</v>
      </c>
      <c r="BW306" s="193">
        <v>0</v>
      </c>
      <c r="BX306" s="193">
        <v>0</v>
      </c>
      <c r="BY306" s="34">
        <v>0</v>
      </c>
      <c r="BZ306" s="34">
        <v>0</v>
      </c>
      <c r="CA306" s="34">
        <v>0</v>
      </c>
      <c r="CB306" s="193">
        <v>0</v>
      </c>
      <c r="CC306" s="193">
        <v>0</v>
      </c>
      <c r="CD306" s="192">
        <v>0</v>
      </c>
      <c r="CE306" s="192">
        <v>0</v>
      </c>
      <c r="CF306" s="193">
        <v>0</v>
      </c>
      <c r="CG306" s="193">
        <v>11192.876</v>
      </c>
      <c r="CH306" s="190" t="s">
        <v>1766</v>
      </c>
      <c r="CI306" s="298" t="s">
        <v>580</v>
      </c>
      <c r="CJ306" s="298" t="s">
        <v>552</v>
      </c>
      <c r="CK306" s="329" t="s">
        <v>79</v>
      </c>
      <c r="CL306" s="300">
        <v>43769</v>
      </c>
    </row>
    <row r="307" spans="1:90" s="40" customFormat="1" ht="72">
      <c r="A307" s="579"/>
      <c r="B307" s="211" t="s">
        <v>581</v>
      </c>
      <c r="C307" s="265" t="s">
        <v>1227</v>
      </c>
      <c r="D307" s="198" t="s">
        <v>81</v>
      </c>
      <c r="E307" s="190" t="s">
        <v>1083</v>
      </c>
      <c r="F307" s="191" t="s">
        <v>1228</v>
      </c>
      <c r="G307" s="199" t="s">
        <v>1229</v>
      </c>
      <c r="H307" s="198" t="s">
        <v>582</v>
      </c>
      <c r="I307" s="193">
        <v>250</v>
      </c>
      <c r="J307" s="193">
        <v>250</v>
      </c>
      <c r="K307" s="193">
        <v>0</v>
      </c>
      <c r="L307" s="193">
        <v>200</v>
      </c>
      <c r="M307" s="193">
        <v>0</v>
      </c>
      <c r="N307" s="193">
        <v>0</v>
      </c>
      <c r="O307" s="198" t="s">
        <v>79</v>
      </c>
      <c r="P307" s="192">
        <v>0</v>
      </c>
      <c r="Q307" s="192">
        <v>0</v>
      </c>
      <c r="R307" s="192">
        <v>38.785020000000003</v>
      </c>
      <c r="S307" s="192">
        <v>0</v>
      </c>
      <c r="T307" s="192">
        <v>0</v>
      </c>
      <c r="U307" s="192">
        <v>38.785020000000003</v>
      </c>
      <c r="V307" s="192">
        <v>0</v>
      </c>
      <c r="W307" s="192">
        <v>0</v>
      </c>
      <c r="X307" s="192">
        <v>0</v>
      </c>
      <c r="Y307" s="192">
        <v>0</v>
      </c>
      <c r="Z307" s="192">
        <v>0</v>
      </c>
      <c r="AA307" s="192">
        <v>0</v>
      </c>
      <c r="AB307" s="192">
        <v>0</v>
      </c>
      <c r="AC307" s="192">
        <v>0</v>
      </c>
      <c r="AD307" s="192">
        <v>0</v>
      </c>
      <c r="AE307" s="192">
        <v>0</v>
      </c>
      <c r="AF307" s="192">
        <v>0</v>
      </c>
      <c r="AG307" s="192">
        <v>0</v>
      </c>
      <c r="AH307" s="192">
        <v>0</v>
      </c>
      <c r="AI307" s="192">
        <v>0</v>
      </c>
      <c r="AJ307" s="192">
        <v>0</v>
      </c>
      <c r="AK307" s="192">
        <v>0</v>
      </c>
      <c r="AL307" s="192">
        <v>0</v>
      </c>
      <c r="AM307" s="192">
        <v>0</v>
      </c>
      <c r="AN307" s="192">
        <v>0</v>
      </c>
      <c r="AO307" s="192">
        <v>0</v>
      </c>
      <c r="AP307" s="192">
        <v>0</v>
      </c>
      <c r="AQ307" s="192">
        <v>0</v>
      </c>
      <c r="AR307" s="192">
        <v>0</v>
      </c>
      <c r="AS307" s="192">
        <v>0</v>
      </c>
      <c r="AT307" s="192">
        <v>0</v>
      </c>
      <c r="AU307" s="192">
        <v>0</v>
      </c>
      <c r="AV307" s="192">
        <v>0</v>
      </c>
      <c r="AW307" s="192">
        <v>0</v>
      </c>
      <c r="AX307" s="192">
        <v>0</v>
      </c>
      <c r="AY307" s="192">
        <v>0</v>
      </c>
      <c r="AZ307" s="192">
        <v>0</v>
      </c>
      <c r="BA307" s="192">
        <v>0</v>
      </c>
      <c r="BB307" s="192">
        <v>0</v>
      </c>
      <c r="BC307" s="192">
        <v>0</v>
      </c>
      <c r="BD307" s="192">
        <v>0</v>
      </c>
      <c r="BE307" s="192">
        <v>0</v>
      </c>
      <c r="BF307" s="192">
        <v>0</v>
      </c>
      <c r="BG307" s="192">
        <v>0</v>
      </c>
      <c r="BH307" s="193">
        <v>0</v>
      </c>
      <c r="BI307" s="193">
        <v>0</v>
      </c>
      <c r="BJ307" s="34">
        <v>0</v>
      </c>
      <c r="BK307" s="34">
        <v>0</v>
      </c>
      <c r="BL307" s="34">
        <v>0</v>
      </c>
      <c r="BM307" s="193">
        <v>0</v>
      </c>
      <c r="BN307" s="193">
        <v>0</v>
      </c>
      <c r="BO307" s="34">
        <v>0</v>
      </c>
      <c r="BP307" s="34">
        <v>0</v>
      </c>
      <c r="BQ307" s="34">
        <v>0</v>
      </c>
      <c r="BR307" s="193">
        <v>0</v>
      </c>
      <c r="BS307" s="193">
        <v>0</v>
      </c>
      <c r="BT307" s="34">
        <v>0</v>
      </c>
      <c r="BU307" s="34">
        <v>0</v>
      </c>
      <c r="BV307" s="34">
        <v>0</v>
      </c>
      <c r="BW307" s="193">
        <v>0</v>
      </c>
      <c r="BX307" s="193">
        <v>0</v>
      </c>
      <c r="BY307" s="34">
        <v>0</v>
      </c>
      <c r="BZ307" s="34">
        <v>0</v>
      </c>
      <c r="CA307" s="34">
        <v>0</v>
      </c>
      <c r="CB307" s="193">
        <v>0</v>
      </c>
      <c r="CC307" s="193">
        <v>0</v>
      </c>
      <c r="CD307" s="192">
        <v>0</v>
      </c>
      <c r="CE307" s="192">
        <v>0</v>
      </c>
      <c r="CF307" s="193">
        <v>0</v>
      </c>
      <c r="CG307" s="193">
        <v>0</v>
      </c>
      <c r="CH307" s="190" t="s">
        <v>1766</v>
      </c>
      <c r="CI307" s="298" t="s">
        <v>583</v>
      </c>
      <c r="CJ307" s="298" t="s">
        <v>552</v>
      </c>
      <c r="CK307" s="329" t="s">
        <v>79</v>
      </c>
      <c r="CL307" s="300">
        <v>43830</v>
      </c>
    </row>
    <row r="308" spans="1:90" s="40" customFormat="1" ht="108">
      <c r="A308" s="579"/>
      <c r="B308" s="211" t="s">
        <v>794</v>
      </c>
      <c r="C308" s="198" t="s">
        <v>1230</v>
      </c>
      <c r="D308" s="198" t="s">
        <v>99</v>
      </c>
      <c r="E308" s="198" t="s">
        <v>1231</v>
      </c>
      <c r="F308" s="199">
        <v>49535013</v>
      </c>
      <c r="G308" s="199" t="s">
        <v>888</v>
      </c>
      <c r="H308" s="198" t="s">
        <v>370</v>
      </c>
      <c r="I308" s="193">
        <v>1851</v>
      </c>
      <c r="J308" s="193">
        <v>1851</v>
      </c>
      <c r="K308" s="193">
        <v>0</v>
      </c>
      <c r="L308" s="193">
        <v>0</v>
      </c>
      <c r="M308" s="193">
        <v>1665.9</v>
      </c>
      <c r="N308" s="193">
        <v>1665.9</v>
      </c>
      <c r="O308" s="198" t="s">
        <v>1232</v>
      </c>
      <c r="P308" s="193">
        <v>1851</v>
      </c>
      <c r="Q308" s="193">
        <v>1665.9</v>
      </c>
      <c r="R308" s="193">
        <v>185.1</v>
      </c>
      <c r="S308" s="193">
        <v>0</v>
      </c>
      <c r="T308" s="193">
        <v>0</v>
      </c>
      <c r="U308" s="193">
        <v>185.1</v>
      </c>
      <c r="V308" s="193">
        <v>1665.9</v>
      </c>
      <c r="W308" s="193">
        <v>0</v>
      </c>
      <c r="X308" s="193">
        <v>0</v>
      </c>
      <c r="Y308" s="193">
        <v>0</v>
      </c>
      <c r="Z308" s="193">
        <v>0</v>
      </c>
      <c r="AA308" s="193">
        <v>1665.9</v>
      </c>
      <c r="AB308" s="193">
        <v>0</v>
      </c>
      <c r="AC308" s="193">
        <v>0</v>
      </c>
      <c r="AD308" s="193">
        <v>0</v>
      </c>
      <c r="AE308" s="193">
        <v>0</v>
      </c>
      <c r="AF308" s="193">
        <v>0</v>
      </c>
      <c r="AG308" s="193">
        <v>0</v>
      </c>
      <c r="AH308" s="193">
        <v>0</v>
      </c>
      <c r="AI308" s="193">
        <v>0</v>
      </c>
      <c r="AJ308" s="193">
        <v>0</v>
      </c>
      <c r="AK308" s="193">
        <v>0</v>
      </c>
      <c r="AL308" s="193">
        <v>0</v>
      </c>
      <c r="AM308" s="193">
        <v>0</v>
      </c>
      <c r="AN308" s="193">
        <v>0</v>
      </c>
      <c r="AO308" s="193">
        <v>1665.9</v>
      </c>
      <c r="AP308" s="193">
        <v>0</v>
      </c>
      <c r="AQ308" s="193">
        <v>0</v>
      </c>
      <c r="AR308" s="193">
        <v>0</v>
      </c>
      <c r="AS308" s="193">
        <v>0</v>
      </c>
      <c r="AT308" s="193">
        <v>1665.9</v>
      </c>
      <c r="AU308" s="192">
        <v>0</v>
      </c>
      <c r="AV308" s="192">
        <v>0</v>
      </c>
      <c r="AW308" s="192">
        <v>0</v>
      </c>
      <c r="AX308" s="193">
        <v>0</v>
      </c>
      <c r="AY308" s="193">
        <v>0</v>
      </c>
      <c r="AZ308" s="193">
        <v>0</v>
      </c>
      <c r="BA308" s="193">
        <v>0</v>
      </c>
      <c r="BB308" s="193">
        <v>0</v>
      </c>
      <c r="BC308" s="193">
        <v>0</v>
      </c>
      <c r="BD308" s="193">
        <v>0</v>
      </c>
      <c r="BE308" s="193">
        <v>0</v>
      </c>
      <c r="BF308" s="193">
        <v>0</v>
      </c>
      <c r="BG308" s="193">
        <v>0</v>
      </c>
      <c r="BH308" s="193">
        <v>0</v>
      </c>
      <c r="BI308" s="193">
        <v>0</v>
      </c>
      <c r="BJ308" s="34">
        <v>0</v>
      </c>
      <c r="BK308" s="34">
        <v>0</v>
      </c>
      <c r="BL308" s="34">
        <v>0</v>
      </c>
      <c r="BM308" s="34">
        <v>0</v>
      </c>
      <c r="BN308" s="193">
        <v>0</v>
      </c>
      <c r="BO308" s="34">
        <v>0</v>
      </c>
      <c r="BP308" s="34">
        <v>0</v>
      </c>
      <c r="BQ308" s="34">
        <v>0</v>
      </c>
      <c r="BR308" s="193">
        <v>0</v>
      </c>
      <c r="BS308" s="193">
        <v>0</v>
      </c>
      <c r="BT308" s="34">
        <v>0</v>
      </c>
      <c r="BU308" s="34">
        <v>0</v>
      </c>
      <c r="BV308" s="34">
        <v>0</v>
      </c>
      <c r="BW308" s="193">
        <v>0</v>
      </c>
      <c r="BX308" s="193">
        <v>0</v>
      </c>
      <c r="BY308" s="34">
        <v>0</v>
      </c>
      <c r="BZ308" s="34">
        <v>0</v>
      </c>
      <c r="CA308" s="34">
        <v>0</v>
      </c>
      <c r="CB308" s="193">
        <v>0</v>
      </c>
      <c r="CC308" s="193">
        <v>0</v>
      </c>
      <c r="CD308" s="193">
        <v>0</v>
      </c>
      <c r="CE308" s="193">
        <v>0</v>
      </c>
      <c r="CF308" s="193">
        <v>0</v>
      </c>
      <c r="CG308" s="193">
        <v>0</v>
      </c>
      <c r="CH308" s="190" t="s">
        <v>1766</v>
      </c>
      <c r="CI308" s="298" t="s">
        <v>803</v>
      </c>
      <c r="CJ308" s="298" t="s">
        <v>552</v>
      </c>
      <c r="CK308" s="309" t="s">
        <v>79</v>
      </c>
      <c r="CL308" s="288">
        <v>43738</v>
      </c>
    </row>
    <row r="309" spans="1:90" s="40" customFormat="1" ht="72">
      <c r="A309" s="579"/>
      <c r="B309" s="211" t="s">
        <v>795</v>
      </c>
      <c r="C309" s="198" t="s">
        <v>1233</v>
      </c>
      <c r="D309" s="198" t="s">
        <v>125</v>
      </c>
      <c r="E309" s="198" t="s">
        <v>1234</v>
      </c>
      <c r="F309" s="199">
        <v>61664651</v>
      </c>
      <c r="G309" s="199" t="s">
        <v>889</v>
      </c>
      <c r="H309" s="198" t="s">
        <v>370</v>
      </c>
      <c r="I309" s="193">
        <v>1850</v>
      </c>
      <c r="J309" s="193">
        <v>1850</v>
      </c>
      <c r="K309" s="193">
        <v>0</v>
      </c>
      <c r="L309" s="193">
        <v>0</v>
      </c>
      <c r="M309" s="193">
        <v>1665</v>
      </c>
      <c r="N309" s="193">
        <v>1665</v>
      </c>
      <c r="O309" s="198" t="s">
        <v>1232</v>
      </c>
      <c r="P309" s="193">
        <v>1850</v>
      </c>
      <c r="Q309" s="193">
        <v>1665</v>
      </c>
      <c r="R309" s="193">
        <v>185</v>
      </c>
      <c r="S309" s="193">
        <v>0</v>
      </c>
      <c r="T309" s="193">
        <v>0</v>
      </c>
      <c r="U309" s="193">
        <v>185</v>
      </c>
      <c r="V309" s="193">
        <v>1665</v>
      </c>
      <c r="W309" s="193">
        <v>0</v>
      </c>
      <c r="X309" s="193">
        <v>0</v>
      </c>
      <c r="Y309" s="193">
        <v>0</v>
      </c>
      <c r="Z309" s="193">
        <v>0</v>
      </c>
      <c r="AA309" s="193">
        <v>1665</v>
      </c>
      <c r="AB309" s="193">
        <v>0</v>
      </c>
      <c r="AC309" s="193">
        <v>0</v>
      </c>
      <c r="AD309" s="193">
        <v>0</v>
      </c>
      <c r="AE309" s="193">
        <v>0</v>
      </c>
      <c r="AF309" s="193">
        <v>0</v>
      </c>
      <c r="AG309" s="193">
        <v>0</v>
      </c>
      <c r="AH309" s="193">
        <v>0</v>
      </c>
      <c r="AI309" s="193">
        <v>0</v>
      </c>
      <c r="AJ309" s="193">
        <v>0</v>
      </c>
      <c r="AK309" s="193">
        <v>0</v>
      </c>
      <c r="AL309" s="193">
        <v>0</v>
      </c>
      <c r="AM309" s="193">
        <v>0</v>
      </c>
      <c r="AN309" s="193">
        <v>0</v>
      </c>
      <c r="AO309" s="193">
        <v>1665</v>
      </c>
      <c r="AP309" s="193">
        <v>0</v>
      </c>
      <c r="AQ309" s="193">
        <v>0</v>
      </c>
      <c r="AR309" s="193">
        <v>0</v>
      </c>
      <c r="AS309" s="193">
        <v>0</v>
      </c>
      <c r="AT309" s="193">
        <v>1665</v>
      </c>
      <c r="AU309" s="192">
        <v>0</v>
      </c>
      <c r="AV309" s="192">
        <v>0</v>
      </c>
      <c r="AW309" s="192">
        <v>0</v>
      </c>
      <c r="AX309" s="193">
        <v>0</v>
      </c>
      <c r="AY309" s="193">
        <v>0</v>
      </c>
      <c r="AZ309" s="193">
        <v>0</v>
      </c>
      <c r="BA309" s="193">
        <v>0</v>
      </c>
      <c r="BB309" s="193">
        <v>0</v>
      </c>
      <c r="BC309" s="193">
        <v>0</v>
      </c>
      <c r="BD309" s="193">
        <v>0</v>
      </c>
      <c r="BE309" s="193">
        <v>0</v>
      </c>
      <c r="BF309" s="193">
        <v>0</v>
      </c>
      <c r="BG309" s="193">
        <v>0</v>
      </c>
      <c r="BH309" s="193">
        <v>0</v>
      </c>
      <c r="BI309" s="193">
        <v>0</v>
      </c>
      <c r="BJ309" s="34">
        <v>0</v>
      </c>
      <c r="BK309" s="34">
        <v>0</v>
      </c>
      <c r="BL309" s="34">
        <v>0</v>
      </c>
      <c r="BM309" s="34">
        <v>0</v>
      </c>
      <c r="BN309" s="193">
        <v>0</v>
      </c>
      <c r="BO309" s="34">
        <v>0</v>
      </c>
      <c r="BP309" s="34">
        <v>0</v>
      </c>
      <c r="BQ309" s="34">
        <v>0</v>
      </c>
      <c r="BR309" s="193">
        <v>0</v>
      </c>
      <c r="BS309" s="193">
        <v>0</v>
      </c>
      <c r="BT309" s="34">
        <v>0</v>
      </c>
      <c r="BU309" s="34">
        <v>0</v>
      </c>
      <c r="BV309" s="34">
        <v>0</v>
      </c>
      <c r="BW309" s="193">
        <v>0</v>
      </c>
      <c r="BX309" s="193">
        <v>0</v>
      </c>
      <c r="BY309" s="34">
        <v>0</v>
      </c>
      <c r="BZ309" s="34">
        <v>0</v>
      </c>
      <c r="CA309" s="34">
        <v>0</v>
      </c>
      <c r="CB309" s="193">
        <v>0</v>
      </c>
      <c r="CC309" s="193">
        <v>0</v>
      </c>
      <c r="CD309" s="193">
        <v>0</v>
      </c>
      <c r="CE309" s="193">
        <v>0</v>
      </c>
      <c r="CF309" s="193">
        <v>0</v>
      </c>
      <c r="CG309" s="193">
        <v>0</v>
      </c>
      <c r="CH309" s="190" t="s">
        <v>1766</v>
      </c>
      <c r="CI309" s="298" t="s">
        <v>803</v>
      </c>
      <c r="CJ309" s="298" t="s">
        <v>552</v>
      </c>
      <c r="CK309" s="309" t="s">
        <v>79</v>
      </c>
      <c r="CL309" s="288">
        <v>43738</v>
      </c>
    </row>
    <row r="310" spans="1:90" s="40" customFormat="1" ht="108">
      <c r="A310" s="579"/>
      <c r="B310" s="211" t="s">
        <v>796</v>
      </c>
      <c r="C310" s="198" t="s">
        <v>1235</v>
      </c>
      <c r="D310" s="198" t="s">
        <v>371</v>
      </c>
      <c r="E310" s="198" t="s">
        <v>1236</v>
      </c>
      <c r="F310" s="199" t="s">
        <v>1237</v>
      </c>
      <c r="G310" s="199" t="s">
        <v>1015</v>
      </c>
      <c r="H310" s="198" t="s">
        <v>370</v>
      </c>
      <c r="I310" s="193">
        <v>1810</v>
      </c>
      <c r="J310" s="193">
        <v>1810</v>
      </c>
      <c r="K310" s="193">
        <v>0</v>
      </c>
      <c r="L310" s="193">
        <v>0</v>
      </c>
      <c r="M310" s="193">
        <v>1629</v>
      </c>
      <c r="N310" s="193">
        <v>1629</v>
      </c>
      <c r="O310" s="198" t="s">
        <v>1232</v>
      </c>
      <c r="P310" s="193">
        <v>1810</v>
      </c>
      <c r="Q310" s="193">
        <v>1629</v>
      </c>
      <c r="R310" s="193">
        <v>181</v>
      </c>
      <c r="S310" s="193">
        <v>0</v>
      </c>
      <c r="T310" s="193">
        <v>0</v>
      </c>
      <c r="U310" s="193">
        <v>181</v>
      </c>
      <c r="V310" s="193">
        <v>1629</v>
      </c>
      <c r="W310" s="193">
        <v>0</v>
      </c>
      <c r="X310" s="193">
        <v>0</v>
      </c>
      <c r="Y310" s="193">
        <v>0</v>
      </c>
      <c r="Z310" s="193">
        <v>0</v>
      </c>
      <c r="AA310" s="193">
        <v>1629</v>
      </c>
      <c r="AB310" s="193">
        <v>0</v>
      </c>
      <c r="AC310" s="193">
        <v>0</v>
      </c>
      <c r="AD310" s="193">
        <v>0</v>
      </c>
      <c r="AE310" s="193">
        <v>0</v>
      </c>
      <c r="AF310" s="193">
        <v>0</v>
      </c>
      <c r="AG310" s="193">
        <v>0</v>
      </c>
      <c r="AH310" s="193">
        <v>0</v>
      </c>
      <c r="AI310" s="193">
        <v>0</v>
      </c>
      <c r="AJ310" s="193">
        <v>0</v>
      </c>
      <c r="AK310" s="193">
        <v>0</v>
      </c>
      <c r="AL310" s="193">
        <v>0</v>
      </c>
      <c r="AM310" s="193">
        <v>0</v>
      </c>
      <c r="AN310" s="193">
        <v>0</v>
      </c>
      <c r="AO310" s="193">
        <v>1629</v>
      </c>
      <c r="AP310" s="193">
        <v>0</v>
      </c>
      <c r="AQ310" s="193">
        <v>0</v>
      </c>
      <c r="AR310" s="193">
        <v>0</v>
      </c>
      <c r="AS310" s="193">
        <v>0</v>
      </c>
      <c r="AT310" s="193">
        <v>1629</v>
      </c>
      <c r="AU310" s="192">
        <v>0</v>
      </c>
      <c r="AV310" s="192">
        <v>0</v>
      </c>
      <c r="AW310" s="192">
        <v>0</v>
      </c>
      <c r="AX310" s="193">
        <v>0</v>
      </c>
      <c r="AY310" s="193">
        <v>0</v>
      </c>
      <c r="AZ310" s="193">
        <v>0</v>
      </c>
      <c r="BA310" s="193">
        <v>0</v>
      </c>
      <c r="BB310" s="193">
        <v>0</v>
      </c>
      <c r="BC310" s="193">
        <v>0</v>
      </c>
      <c r="BD310" s="193">
        <v>0</v>
      </c>
      <c r="BE310" s="193">
        <v>0</v>
      </c>
      <c r="BF310" s="193">
        <v>0</v>
      </c>
      <c r="BG310" s="193">
        <v>0</v>
      </c>
      <c r="BH310" s="193">
        <v>0</v>
      </c>
      <c r="BI310" s="193">
        <v>0</v>
      </c>
      <c r="BJ310" s="34">
        <v>0</v>
      </c>
      <c r="BK310" s="34">
        <v>0</v>
      </c>
      <c r="BL310" s="34">
        <v>0</v>
      </c>
      <c r="BM310" s="34">
        <v>0</v>
      </c>
      <c r="BN310" s="193">
        <v>0</v>
      </c>
      <c r="BO310" s="34">
        <v>0</v>
      </c>
      <c r="BP310" s="34">
        <v>0</v>
      </c>
      <c r="BQ310" s="34">
        <v>0</v>
      </c>
      <c r="BR310" s="193">
        <v>0</v>
      </c>
      <c r="BS310" s="193">
        <v>0</v>
      </c>
      <c r="BT310" s="34">
        <v>0</v>
      </c>
      <c r="BU310" s="34">
        <v>0</v>
      </c>
      <c r="BV310" s="34">
        <v>0</v>
      </c>
      <c r="BW310" s="193">
        <v>0</v>
      </c>
      <c r="BX310" s="193">
        <v>0</v>
      </c>
      <c r="BY310" s="34">
        <v>0</v>
      </c>
      <c r="BZ310" s="34">
        <v>0</v>
      </c>
      <c r="CA310" s="34">
        <v>0</v>
      </c>
      <c r="CB310" s="193">
        <v>0</v>
      </c>
      <c r="CC310" s="193">
        <v>0</v>
      </c>
      <c r="CD310" s="193">
        <v>0</v>
      </c>
      <c r="CE310" s="193">
        <v>0</v>
      </c>
      <c r="CF310" s="193">
        <v>0</v>
      </c>
      <c r="CG310" s="193">
        <v>0</v>
      </c>
      <c r="CH310" s="190" t="s">
        <v>1766</v>
      </c>
      <c r="CI310" s="298" t="s">
        <v>803</v>
      </c>
      <c r="CJ310" s="298" t="s">
        <v>552</v>
      </c>
      <c r="CK310" s="309" t="s">
        <v>79</v>
      </c>
      <c r="CL310" s="288">
        <v>43738</v>
      </c>
    </row>
    <row r="311" spans="1:90" s="40" customFormat="1" ht="54">
      <c r="A311" s="579"/>
      <c r="B311" s="211" t="s">
        <v>797</v>
      </c>
      <c r="C311" s="198" t="s">
        <v>1238</v>
      </c>
      <c r="D311" s="198" t="s">
        <v>97</v>
      </c>
      <c r="E311" s="198" t="s">
        <v>1239</v>
      </c>
      <c r="F311" s="199" t="s">
        <v>1240</v>
      </c>
      <c r="G311" s="199" t="s">
        <v>1016</v>
      </c>
      <c r="H311" s="198" t="s">
        <v>370</v>
      </c>
      <c r="I311" s="193">
        <v>1980</v>
      </c>
      <c r="J311" s="193">
        <v>1851.1111000000001</v>
      </c>
      <c r="K311" s="193">
        <v>128.88900000000001</v>
      </c>
      <c r="L311" s="193">
        <v>0</v>
      </c>
      <c r="M311" s="193">
        <v>1666</v>
      </c>
      <c r="N311" s="193">
        <v>1666</v>
      </c>
      <c r="O311" s="198" t="s">
        <v>1232</v>
      </c>
      <c r="P311" s="193">
        <v>1851.1111000000001</v>
      </c>
      <c r="Q311" s="193">
        <v>1666</v>
      </c>
      <c r="R311" s="193">
        <v>185.11109999999999</v>
      </c>
      <c r="S311" s="193">
        <v>0</v>
      </c>
      <c r="T311" s="193">
        <v>0</v>
      </c>
      <c r="U311" s="193">
        <v>185.11109999999999</v>
      </c>
      <c r="V311" s="193">
        <v>1666</v>
      </c>
      <c r="W311" s="193">
        <v>0</v>
      </c>
      <c r="X311" s="193">
        <v>0</v>
      </c>
      <c r="Y311" s="193">
        <v>0</v>
      </c>
      <c r="Z311" s="193">
        <v>0</v>
      </c>
      <c r="AA311" s="193">
        <v>1666</v>
      </c>
      <c r="AB311" s="193">
        <v>0</v>
      </c>
      <c r="AC311" s="193">
        <v>0</v>
      </c>
      <c r="AD311" s="193">
        <v>0</v>
      </c>
      <c r="AE311" s="193">
        <v>0</v>
      </c>
      <c r="AF311" s="193">
        <v>0</v>
      </c>
      <c r="AG311" s="193">
        <v>0</v>
      </c>
      <c r="AH311" s="193">
        <v>0</v>
      </c>
      <c r="AI311" s="193">
        <v>0</v>
      </c>
      <c r="AJ311" s="193">
        <v>0</v>
      </c>
      <c r="AK311" s="193">
        <v>0</v>
      </c>
      <c r="AL311" s="193">
        <v>0</v>
      </c>
      <c r="AM311" s="193">
        <v>0</v>
      </c>
      <c r="AN311" s="193">
        <v>0</v>
      </c>
      <c r="AO311" s="193">
        <v>1666</v>
      </c>
      <c r="AP311" s="193">
        <v>0</v>
      </c>
      <c r="AQ311" s="193">
        <v>0</v>
      </c>
      <c r="AR311" s="193">
        <v>0</v>
      </c>
      <c r="AS311" s="193">
        <v>0</v>
      </c>
      <c r="AT311" s="193">
        <v>1666</v>
      </c>
      <c r="AU311" s="192">
        <v>0</v>
      </c>
      <c r="AV311" s="192">
        <v>0</v>
      </c>
      <c r="AW311" s="192">
        <v>0</v>
      </c>
      <c r="AX311" s="193">
        <v>0</v>
      </c>
      <c r="AY311" s="193">
        <v>0</v>
      </c>
      <c r="AZ311" s="193">
        <v>0</v>
      </c>
      <c r="BA311" s="193">
        <v>0</v>
      </c>
      <c r="BB311" s="193">
        <v>0</v>
      </c>
      <c r="BC311" s="193">
        <v>0</v>
      </c>
      <c r="BD311" s="193">
        <v>0</v>
      </c>
      <c r="BE311" s="193">
        <v>0</v>
      </c>
      <c r="BF311" s="193">
        <v>0</v>
      </c>
      <c r="BG311" s="193">
        <v>0</v>
      </c>
      <c r="BH311" s="193">
        <v>0</v>
      </c>
      <c r="BI311" s="193">
        <v>0</v>
      </c>
      <c r="BJ311" s="34">
        <v>0</v>
      </c>
      <c r="BK311" s="34">
        <v>0</v>
      </c>
      <c r="BL311" s="34">
        <v>0</v>
      </c>
      <c r="BM311" s="34">
        <v>0</v>
      </c>
      <c r="BN311" s="193">
        <v>0</v>
      </c>
      <c r="BO311" s="34">
        <v>0</v>
      </c>
      <c r="BP311" s="34">
        <v>0</v>
      </c>
      <c r="BQ311" s="34">
        <v>0</v>
      </c>
      <c r="BR311" s="193">
        <v>0</v>
      </c>
      <c r="BS311" s="193">
        <v>0</v>
      </c>
      <c r="BT311" s="34">
        <v>0</v>
      </c>
      <c r="BU311" s="34">
        <v>0</v>
      </c>
      <c r="BV311" s="34">
        <v>0</v>
      </c>
      <c r="BW311" s="193">
        <v>0</v>
      </c>
      <c r="BX311" s="193">
        <v>0</v>
      </c>
      <c r="BY311" s="34">
        <v>0</v>
      </c>
      <c r="BZ311" s="34">
        <v>0</v>
      </c>
      <c r="CA311" s="34">
        <v>0</v>
      </c>
      <c r="CB311" s="193">
        <v>0</v>
      </c>
      <c r="CC311" s="193">
        <v>0</v>
      </c>
      <c r="CD311" s="193">
        <v>0</v>
      </c>
      <c r="CE311" s="193">
        <v>0</v>
      </c>
      <c r="CF311" s="193">
        <v>128.88890000000001</v>
      </c>
      <c r="CG311" s="193">
        <v>0</v>
      </c>
      <c r="CH311" s="190" t="s">
        <v>1766</v>
      </c>
      <c r="CI311" s="298" t="s">
        <v>803</v>
      </c>
      <c r="CJ311" s="298" t="s">
        <v>552</v>
      </c>
      <c r="CK311" s="309" t="s">
        <v>79</v>
      </c>
      <c r="CL311" s="288">
        <v>43738</v>
      </c>
    </row>
    <row r="312" spans="1:90" s="40" customFormat="1" ht="72">
      <c r="A312" s="579"/>
      <c r="B312" s="36" t="s">
        <v>1241</v>
      </c>
      <c r="C312" s="27" t="s">
        <v>1775</v>
      </c>
      <c r="D312" s="27" t="s">
        <v>81</v>
      </c>
      <c r="E312" s="27" t="s">
        <v>1083</v>
      </c>
      <c r="F312" s="10" t="s">
        <v>1228</v>
      </c>
      <c r="G312" s="10" t="s">
        <v>79</v>
      </c>
      <c r="H312" s="27" t="s">
        <v>582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79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1767</v>
      </c>
      <c r="CI312" s="285" t="s">
        <v>1597</v>
      </c>
      <c r="CJ312" s="285" t="s">
        <v>79</v>
      </c>
      <c r="CK312" s="309" t="s">
        <v>79</v>
      </c>
      <c r="CL312" s="288">
        <v>44196</v>
      </c>
    </row>
    <row r="313" spans="1:90" s="40" customFormat="1" ht="54">
      <c r="A313" s="579"/>
      <c r="B313" s="36" t="s">
        <v>1416</v>
      </c>
      <c r="C313" s="10">
        <v>1190900362</v>
      </c>
      <c r="D313" s="27" t="s">
        <v>1417</v>
      </c>
      <c r="E313" s="27" t="s">
        <v>1418</v>
      </c>
      <c r="F313" s="10" t="s">
        <v>1419</v>
      </c>
      <c r="G313" s="10" t="s">
        <v>1598</v>
      </c>
      <c r="H313" s="27" t="s">
        <v>1320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9" t="s">
        <v>1453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1778</v>
      </c>
      <c r="CI313" s="285" t="s">
        <v>1321</v>
      </c>
      <c r="CJ313" s="285" t="s">
        <v>79</v>
      </c>
      <c r="CK313" s="309" t="s">
        <v>79</v>
      </c>
      <c r="CL313" s="288">
        <v>44196</v>
      </c>
    </row>
    <row r="314" spans="1:90" s="40" customFormat="1" ht="54">
      <c r="A314" s="579"/>
      <c r="B314" s="36" t="s">
        <v>1420</v>
      </c>
      <c r="C314" s="10">
        <v>1190900388</v>
      </c>
      <c r="D314" s="27" t="s">
        <v>1599</v>
      </c>
      <c r="E314" s="27" t="s">
        <v>1421</v>
      </c>
      <c r="F314" s="10" t="s">
        <v>1422</v>
      </c>
      <c r="G314" s="10" t="s">
        <v>1600</v>
      </c>
      <c r="H314" s="27" t="s">
        <v>1320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9" t="s">
        <v>1453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495</v>
      </c>
      <c r="CI314" s="285" t="s">
        <v>1423</v>
      </c>
      <c r="CJ314" s="285" t="s">
        <v>79</v>
      </c>
      <c r="CK314" s="309" t="s">
        <v>79</v>
      </c>
      <c r="CL314" s="288">
        <v>44196</v>
      </c>
    </row>
    <row r="315" spans="1:90" s="40" customFormat="1" ht="54">
      <c r="A315" s="579"/>
      <c r="B315" s="36" t="s">
        <v>1424</v>
      </c>
      <c r="C315" s="10" t="s">
        <v>1776</v>
      </c>
      <c r="D315" s="27" t="s">
        <v>108</v>
      </c>
      <c r="E315" s="27" t="s">
        <v>1425</v>
      </c>
      <c r="F315" s="10" t="s">
        <v>1144</v>
      </c>
      <c r="G315" s="10" t="s">
        <v>1601</v>
      </c>
      <c r="H315" s="27" t="s">
        <v>1320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9" t="s">
        <v>1453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85" t="s">
        <v>1321</v>
      </c>
      <c r="CJ315" s="285" t="s">
        <v>79</v>
      </c>
      <c r="CK315" s="309" t="s">
        <v>79</v>
      </c>
      <c r="CL315" s="288">
        <v>44196</v>
      </c>
    </row>
    <row r="316" spans="1:90" s="40" customFormat="1" ht="126">
      <c r="A316" s="579"/>
      <c r="B316" s="36" t="s">
        <v>1426</v>
      </c>
      <c r="C316" s="10">
        <v>1190900387</v>
      </c>
      <c r="D316" s="27" t="s">
        <v>133</v>
      </c>
      <c r="E316" s="27" t="s">
        <v>1427</v>
      </c>
      <c r="F316" s="10" t="s">
        <v>1138</v>
      </c>
      <c r="G316" s="10" t="s">
        <v>1602</v>
      </c>
      <c r="H316" s="27" t="s">
        <v>1320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9" t="s">
        <v>1453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1778</v>
      </c>
      <c r="CI316" s="285" t="s">
        <v>1321</v>
      </c>
      <c r="CJ316" s="285" t="s">
        <v>79</v>
      </c>
      <c r="CK316" s="309" t="s">
        <v>79</v>
      </c>
      <c r="CL316" s="288">
        <v>44196</v>
      </c>
    </row>
    <row r="317" spans="1:90" s="40" customFormat="1" ht="72">
      <c r="A317" s="579"/>
      <c r="B317" s="36" t="s">
        <v>1428</v>
      </c>
      <c r="C317" s="10">
        <v>1190900405</v>
      </c>
      <c r="D317" s="27" t="s">
        <v>1603</v>
      </c>
      <c r="E317" s="27" t="s">
        <v>1429</v>
      </c>
      <c r="F317" s="10" t="s">
        <v>1121</v>
      </c>
      <c r="G317" s="10" t="s">
        <v>1604</v>
      </c>
      <c r="H317" s="27" t="s">
        <v>1320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9" t="s">
        <v>1453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1778</v>
      </c>
      <c r="CI317" s="285" t="s">
        <v>1321</v>
      </c>
      <c r="CJ317" s="285" t="s">
        <v>79</v>
      </c>
      <c r="CK317" s="309" t="s">
        <v>79</v>
      </c>
      <c r="CL317" s="288">
        <v>44196</v>
      </c>
    </row>
    <row r="318" spans="1:90" s="40" customFormat="1" ht="72">
      <c r="A318" s="579"/>
      <c r="B318" s="202" t="s">
        <v>1430</v>
      </c>
      <c r="C318" s="191" t="s">
        <v>1511</v>
      </c>
      <c r="D318" s="190" t="s">
        <v>1431</v>
      </c>
      <c r="E318" s="190" t="s">
        <v>1432</v>
      </c>
      <c r="F318" s="191" t="s">
        <v>1433</v>
      </c>
      <c r="G318" s="191" t="s">
        <v>79</v>
      </c>
      <c r="H318" s="190" t="s">
        <v>1320</v>
      </c>
      <c r="I318" s="192">
        <v>120.5</v>
      </c>
      <c r="J318" s="192">
        <v>72.5</v>
      </c>
      <c r="K318" s="192">
        <v>48</v>
      </c>
      <c r="L318" s="192">
        <v>0</v>
      </c>
      <c r="M318" s="192">
        <v>72.5</v>
      </c>
      <c r="N318" s="192">
        <v>72.5</v>
      </c>
      <c r="O318" s="195" t="s">
        <v>1453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48</v>
      </c>
      <c r="Y318" s="192">
        <v>72.5</v>
      </c>
      <c r="Z318" s="192">
        <v>120.5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2">
        <v>0</v>
      </c>
      <c r="AP318" s="192">
        <v>0</v>
      </c>
      <c r="AQ318" s="192">
        <v>48</v>
      </c>
      <c r="AR318" s="192">
        <v>72.5</v>
      </c>
      <c r="AS318" s="192">
        <v>120.5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34">
        <v>0</v>
      </c>
      <c r="BK318" s="34">
        <v>0</v>
      </c>
      <c r="BL318" s="34">
        <v>0</v>
      </c>
      <c r="BM318" s="34">
        <v>0</v>
      </c>
      <c r="BN318" s="192">
        <v>0</v>
      </c>
      <c r="BO318" s="34">
        <v>0</v>
      </c>
      <c r="BP318" s="34">
        <v>0</v>
      </c>
      <c r="BQ318" s="34">
        <v>0</v>
      </c>
      <c r="BR318" s="192">
        <v>0</v>
      </c>
      <c r="BS318" s="192">
        <v>72.5</v>
      </c>
      <c r="BT318" s="34">
        <v>0</v>
      </c>
      <c r="BU318" s="34">
        <v>0</v>
      </c>
      <c r="BV318" s="34">
        <v>0</v>
      </c>
      <c r="BW318" s="192">
        <v>0</v>
      </c>
      <c r="BX318" s="192">
        <v>0</v>
      </c>
      <c r="BY318" s="34">
        <v>0</v>
      </c>
      <c r="BZ318" s="34">
        <v>0</v>
      </c>
      <c r="CA318" s="34">
        <v>0</v>
      </c>
      <c r="CB318" s="192">
        <v>0</v>
      </c>
      <c r="CC318" s="192">
        <v>0</v>
      </c>
      <c r="CD318" s="192">
        <v>0</v>
      </c>
      <c r="CE318" s="192">
        <v>0</v>
      </c>
      <c r="CF318" s="192">
        <v>0</v>
      </c>
      <c r="CG318" s="192">
        <v>0</v>
      </c>
      <c r="CH318" s="190" t="s">
        <v>1305</v>
      </c>
      <c r="CI318" s="285" t="s">
        <v>1321</v>
      </c>
      <c r="CJ318" s="285" t="s">
        <v>1605</v>
      </c>
      <c r="CK318" s="309" t="s">
        <v>79</v>
      </c>
      <c r="CL318" s="288">
        <v>44196</v>
      </c>
    </row>
    <row r="319" spans="1:90" s="40" customFormat="1" ht="54">
      <c r="A319" s="579"/>
      <c r="B319" s="202" t="s">
        <v>1434</v>
      </c>
      <c r="C319" s="191" t="s">
        <v>1511</v>
      </c>
      <c r="D319" s="190" t="s">
        <v>1435</v>
      </c>
      <c r="E319" s="190" t="s">
        <v>1436</v>
      </c>
      <c r="F319" s="191" t="s">
        <v>1437</v>
      </c>
      <c r="G319" s="191" t="s">
        <v>79</v>
      </c>
      <c r="H319" s="190" t="s">
        <v>1320</v>
      </c>
      <c r="I319" s="192">
        <v>150.5</v>
      </c>
      <c r="J319" s="192">
        <v>90.5</v>
      </c>
      <c r="K319" s="192">
        <v>60</v>
      </c>
      <c r="L319" s="192">
        <v>0</v>
      </c>
      <c r="M319" s="192">
        <v>90.5</v>
      </c>
      <c r="N319" s="192">
        <v>90.5</v>
      </c>
      <c r="O319" s="195" t="s">
        <v>1453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60</v>
      </c>
      <c r="Y319" s="192">
        <v>90.5</v>
      </c>
      <c r="Z319" s="192">
        <v>150.5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2">
        <v>0</v>
      </c>
      <c r="AP319" s="192">
        <v>0</v>
      </c>
      <c r="AQ319" s="192">
        <v>60</v>
      </c>
      <c r="AR319" s="192">
        <v>90.5</v>
      </c>
      <c r="AS319" s="192">
        <v>150.5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34">
        <v>0</v>
      </c>
      <c r="BK319" s="34">
        <v>0</v>
      </c>
      <c r="BL319" s="34">
        <v>0</v>
      </c>
      <c r="BM319" s="34">
        <v>0</v>
      </c>
      <c r="BN319" s="192">
        <v>0</v>
      </c>
      <c r="BO319" s="34">
        <v>0</v>
      </c>
      <c r="BP319" s="34">
        <v>0</v>
      </c>
      <c r="BQ319" s="34">
        <v>0</v>
      </c>
      <c r="BR319" s="192">
        <v>0</v>
      </c>
      <c r="BS319" s="192">
        <v>90.5</v>
      </c>
      <c r="BT319" s="34">
        <v>0</v>
      </c>
      <c r="BU319" s="34">
        <v>0</v>
      </c>
      <c r="BV319" s="34">
        <v>0</v>
      </c>
      <c r="BW319" s="192">
        <v>0</v>
      </c>
      <c r="BX319" s="192">
        <v>0</v>
      </c>
      <c r="BY319" s="34">
        <v>0</v>
      </c>
      <c r="BZ319" s="34">
        <v>0</v>
      </c>
      <c r="CA319" s="34">
        <v>0</v>
      </c>
      <c r="CB319" s="192">
        <v>0</v>
      </c>
      <c r="CC319" s="192">
        <v>0</v>
      </c>
      <c r="CD319" s="192">
        <v>0</v>
      </c>
      <c r="CE319" s="192">
        <v>0</v>
      </c>
      <c r="CF319" s="192">
        <v>0</v>
      </c>
      <c r="CG319" s="192">
        <v>0</v>
      </c>
      <c r="CH319" s="190" t="s">
        <v>1305</v>
      </c>
      <c r="CI319" s="285" t="s">
        <v>1321</v>
      </c>
      <c r="CJ319" s="285" t="s">
        <v>1514</v>
      </c>
      <c r="CK319" s="309" t="s">
        <v>79</v>
      </c>
      <c r="CL319" s="288">
        <v>44196</v>
      </c>
    </row>
    <row r="320" spans="1:90" s="40" customFormat="1" ht="72">
      <c r="A320" s="579"/>
      <c r="B320" s="36" t="s">
        <v>1438</v>
      </c>
      <c r="C320" s="10" t="s">
        <v>1777</v>
      </c>
      <c r="D320" s="27" t="s">
        <v>125</v>
      </c>
      <c r="E320" s="27" t="s">
        <v>1439</v>
      </c>
      <c r="F320" s="10" t="s">
        <v>1116</v>
      </c>
      <c r="G320" s="10" t="s">
        <v>1606</v>
      </c>
      <c r="H320" s="27" t="s">
        <v>1320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9" t="s">
        <v>1453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85" t="s">
        <v>1321</v>
      </c>
      <c r="CJ320" s="285" t="s">
        <v>79</v>
      </c>
      <c r="CK320" s="309" t="s">
        <v>79</v>
      </c>
      <c r="CL320" s="288">
        <v>44196</v>
      </c>
    </row>
    <row r="321" spans="1:91" s="40" customFormat="1" ht="54">
      <c r="A321" s="579"/>
      <c r="B321" s="36" t="s">
        <v>1440</v>
      </c>
      <c r="C321" s="10">
        <v>1190900335</v>
      </c>
      <c r="D321" s="27" t="s">
        <v>1607</v>
      </c>
      <c r="E321" s="27" t="s">
        <v>1441</v>
      </c>
      <c r="F321" s="10" t="s">
        <v>1442</v>
      </c>
      <c r="G321" s="10" t="s">
        <v>1608</v>
      </c>
      <c r="H321" s="27" t="s">
        <v>1320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9" t="s">
        <v>1453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495</v>
      </c>
      <c r="CI321" s="285" t="s">
        <v>1321</v>
      </c>
      <c r="CJ321" s="285" t="s">
        <v>79</v>
      </c>
      <c r="CK321" s="309" t="s">
        <v>79</v>
      </c>
      <c r="CL321" s="288">
        <v>44196</v>
      </c>
    </row>
    <row r="322" spans="1:91" s="47" customFormat="1" ht="90">
      <c r="A322" s="579"/>
      <c r="B322" s="36" t="s">
        <v>1609</v>
      </c>
      <c r="C322" s="10" t="s">
        <v>79</v>
      </c>
      <c r="D322" s="27" t="s">
        <v>1610</v>
      </c>
      <c r="E322" s="27" t="s">
        <v>1611</v>
      </c>
      <c r="F322" s="10" t="s">
        <v>1612</v>
      </c>
      <c r="G322" s="10" t="s">
        <v>79</v>
      </c>
      <c r="H322" s="27" t="s">
        <v>1613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9" t="s">
        <v>1614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85" t="s">
        <v>1615</v>
      </c>
      <c r="CJ322" s="285" t="s">
        <v>279</v>
      </c>
      <c r="CK322" s="309" t="s">
        <v>79</v>
      </c>
      <c r="CL322" s="288" t="s">
        <v>79</v>
      </c>
    </row>
    <row r="323" spans="1:91" s="47" customFormat="1" ht="72">
      <c r="A323" s="579"/>
      <c r="B323" s="36" t="s">
        <v>1616</v>
      </c>
      <c r="C323" s="10" t="s">
        <v>79</v>
      </c>
      <c r="D323" s="27" t="s">
        <v>1617</v>
      </c>
      <c r="E323" s="27" t="s">
        <v>1618</v>
      </c>
      <c r="F323" s="10" t="s">
        <v>1619</v>
      </c>
      <c r="G323" s="10" t="s">
        <v>79</v>
      </c>
      <c r="H323" s="27" t="s">
        <v>1613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9" t="s">
        <v>1614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85" t="s">
        <v>1615</v>
      </c>
      <c r="CJ323" s="285" t="s">
        <v>279</v>
      </c>
      <c r="CK323" s="309" t="s">
        <v>79</v>
      </c>
      <c r="CL323" s="288" t="s">
        <v>79</v>
      </c>
    </row>
    <row r="324" spans="1:91" s="47" customFormat="1" ht="126">
      <c r="A324" s="579"/>
      <c r="B324" s="36" t="s">
        <v>1620</v>
      </c>
      <c r="C324" s="10" t="s">
        <v>79</v>
      </c>
      <c r="D324" s="27" t="s">
        <v>668</v>
      </c>
      <c r="E324" s="27" t="s">
        <v>1621</v>
      </c>
      <c r="F324" s="10" t="s">
        <v>1622</v>
      </c>
      <c r="G324" s="10" t="s">
        <v>79</v>
      </c>
      <c r="H324" s="27" t="s">
        <v>1613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9" t="s">
        <v>1614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85" t="s">
        <v>1615</v>
      </c>
      <c r="CJ324" s="285" t="s">
        <v>279</v>
      </c>
      <c r="CK324" s="309" t="s">
        <v>79</v>
      </c>
      <c r="CL324" s="288" t="s">
        <v>79</v>
      </c>
    </row>
    <row r="325" spans="1:91" s="47" customFormat="1" ht="72">
      <c r="A325" s="579"/>
      <c r="B325" s="36" t="s">
        <v>1623</v>
      </c>
      <c r="C325" s="10" t="s">
        <v>79</v>
      </c>
      <c r="D325" s="27" t="s">
        <v>1295</v>
      </c>
      <c r="E325" s="27" t="s">
        <v>1624</v>
      </c>
      <c r="F325" s="10" t="s">
        <v>1625</v>
      </c>
      <c r="G325" s="10" t="s">
        <v>79</v>
      </c>
      <c r="H325" s="27" t="s">
        <v>1613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9" t="s">
        <v>79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85" t="s">
        <v>1615</v>
      </c>
      <c r="CJ325" s="285" t="s">
        <v>279</v>
      </c>
      <c r="CK325" s="309" t="s">
        <v>79</v>
      </c>
      <c r="CL325" s="288" t="s">
        <v>79</v>
      </c>
    </row>
    <row r="326" spans="1:91" s="47" customFormat="1" ht="54">
      <c r="A326" s="579"/>
      <c r="B326" s="36" t="s">
        <v>1626</v>
      </c>
      <c r="C326" s="10" t="s">
        <v>79</v>
      </c>
      <c r="D326" s="27" t="s">
        <v>108</v>
      </c>
      <c r="E326" s="27" t="s">
        <v>1627</v>
      </c>
      <c r="F326" s="10" t="s">
        <v>1628</v>
      </c>
      <c r="G326" s="10" t="s">
        <v>79</v>
      </c>
      <c r="H326" s="27" t="s">
        <v>1613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9" t="s">
        <v>1614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85" t="s">
        <v>1615</v>
      </c>
      <c r="CJ326" s="285" t="s">
        <v>279</v>
      </c>
      <c r="CK326" s="309" t="s">
        <v>79</v>
      </c>
      <c r="CL326" s="288" t="s">
        <v>79</v>
      </c>
    </row>
    <row r="327" spans="1:91" s="47" customFormat="1" ht="72">
      <c r="A327" s="579"/>
      <c r="B327" s="36" t="s">
        <v>1629</v>
      </c>
      <c r="C327" s="10" t="s">
        <v>79</v>
      </c>
      <c r="D327" s="27" t="s">
        <v>135</v>
      </c>
      <c r="E327" s="27" t="s">
        <v>1630</v>
      </c>
      <c r="F327" s="10" t="s">
        <v>1631</v>
      </c>
      <c r="G327" s="10" t="s">
        <v>79</v>
      </c>
      <c r="H327" s="27" t="s">
        <v>1613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9" t="s">
        <v>1614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85" t="s">
        <v>1615</v>
      </c>
      <c r="CJ327" s="285" t="s">
        <v>279</v>
      </c>
      <c r="CK327" s="309" t="s">
        <v>79</v>
      </c>
      <c r="CL327" s="288" t="s">
        <v>79</v>
      </c>
    </row>
    <row r="328" spans="1:91" s="47" customFormat="1" ht="108">
      <c r="A328" s="579"/>
      <c r="B328" s="36" t="s">
        <v>1632</v>
      </c>
      <c r="C328" s="10" t="s">
        <v>79</v>
      </c>
      <c r="D328" s="27" t="s">
        <v>99</v>
      </c>
      <c r="E328" s="27" t="s">
        <v>1231</v>
      </c>
      <c r="F328" s="10">
        <v>49535013</v>
      </c>
      <c r="G328" s="10" t="s">
        <v>79</v>
      </c>
      <c r="H328" s="27" t="s">
        <v>1633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9" t="s">
        <v>1634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1655</v>
      </c>
      <c r="CI328" s="285" t="s">
        <v>1635</v>
      </c>
      <c r="CJ328" s="285" t="s">
        <v>79</v>
      </c>
      <c r="CK328" s="309" t="s">
        <v>79</v>
      </c>
      <c r="CL328" s="288" t="s">
        <v>79</v>
      </c>
    </row>
    <row r="329" spans="1:91" s="47" customFormat="1" ht="72">
      <c r="A329" s="579"/>
      <c r="B329" s="36" t="s">
        <v>1636</v>
      </c>
      <c r="C329" s="10" t="s">
        <v>79</v>
      </c>
      <c r="D329" s="27" t="s">
        <v>125</v>
      </c>
      <c r="E329" s="27" t="s">
        <v>1234</v>
      </c>
      <c r="F329" s="10">
        <v>61664651</v>
      </c>
      <c r="G329" s="10" t="s">
        <v>79</v>
      </c>
      <c r="H329" s="27" t="s">
        <v>1633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9" t="s">
        <v>1634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1655</v>
      </c>
      <c r="CI329" s="285" t="s">
        <v>1635</v>
      </c>
      <c r="CJ329" s="285" t="s">
        <v>79</v>
      </c>
      <c r="CK329" s="309" t="s">
        <v>79</v>
      </c>
      <c r="CL329" s="288" t="s">
        <v>79</v>
      </c>
    </row>
    <row r="330" spans="1:91" s="47" customFormat="1" ht="108">
      <c r="A330" s="579"/>
      <c r="B330" s="36" t="s">
        <v>1637</v>
      </c>
      <c r="C330" s="10" t="s">
        <v>79</v>
      </c>
      <c r="D330" s="27" t="s">
        <v>1638</v>
      </c>
      <c r="E330" s="27" t="s">
        <v>1236</v>
      </c>
      <c r="F330" s="10" t="s">
        <v>1237</v>
      </c>
      <c r="G330" s="10" t="s">
        <v>79</v>
      </c>
      <c r="H330" s="27" t="s">
        <v>1633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9" t="s">
        <v>1634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1655</v>
      </c>
      <c r="CI330" s="285" t="s">
        <v>1635</v>
      </c>
      <c r="CJ330" s="285" t="s">
        <v>79</v>
      </c>
      <c r="CK330" s="309" t="s">
        <v>79</v>
      </c>
      <c r="CL330" s="288" t="s">
        <v>79</v>
      </c>
    </row>
    <row r="331" spans="1:91" s="47" customFormat="1" ht="69.75">
      <c r="A331" s="579"/>
      <c r="B331" s="36" t="s">
        <v>1639</v>
      </c>
      <c r="C331" s="10" t="s">
        <v>79</v>
      </c>
      <c r="D331" s="27" t="s">
        <v>97</v>
      </c>
      <c r="E331" s="27" t="s">
        <v>1239</v>
      </c>
      <c r="F331" s="10" t="s">
        <v>1240</v>
      </c>
      <c r="G331" s="10" t="s">
        <v>79</v>
      </c>
      <c r="H331" s="27" t="s">
        <v>1633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9" t="s">
        <v>1634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1655</v>
      </c>
      <c r="CI331" s="285" t="s">
        <v>1635</v>
      </c>
      <c r="CJ331" s="285" t="s">
        <v>79</v>
      </c>
      <c r="CK331" s="309" t="s">
        <v>79</v>
      </c>
      <c r="CL331" s="288" t="s">
        <v>79</v>
      </c>
    </row>
    <row r="332" spans="1:91" s="44" customFormat="1" ht="38.25" customHeight="1">
      <c r="A332" s="579"/>
      <c r="B332" s="77" t="s">
        <v>535</v>
      </c>
      <c r="C332" s="65" t="s">
        <v>79</v>
      </c>
      <c r="D332" s="65" t="s">
        <v>79</v>
      </c>
      <c r="E332" s="65" t="s">
        <v>79</v>
      </c>
      <c r="F332" s="65" t="s">
        <v>79</v>
      </c>
      <c r="G332" s="97" t="s">
        <v>79</v>
      </c>
      <c r="H332" s="65" t="s">
        <v>79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5" t="s">
        <v>79</v>
      </c>
      <c r="CI332" s="314" t="s">
        <v>79</v>
      </c>
      <c r="CJ332" s="315" t="s">
        <v>79</v>
      </c>
      <c r="CK332" s="316" t="s">
        <v>79</v>
      </c>
      <c r="CL332" s="330" t="s">
        <v>79</v>
      </c>
      <c r="CM332" s="52"/>
    </row>
    <row r="333" spans="1:91" s="44" customFormat="1" ht="23.25">
      <c r="A333" s="579"/>
      <c r="B333" s="78" t="s">
        <v>536</v>
      </c>
      <c r="C333" s="67" t="s">
        <v>79</v>
      </c>
      <c r="D333" s="67" t="s">
        <v>79</v>
      </c>
      <c r="E333" s="67" t="s">
        <v>79</v>
      </c>
      <c r="F333" s="67" t="s">
        <v>79</v>
      </c>
      <c r="G333" s="95" t="s">
        <v>79</v>
      </c>
      <c r="H333" s="67" t="s">
        <v>79</v>
      </c>
      <c r="I333" s="45">
        <f>I305+I332</f>
        <v>1982905.382470001</v>
      </c>
      <c r="J333" s="45">
        <f t="shared" ref="J333:BU333" si="16">J305+J332</f>
        <v>1585900.9008800006</v>
      </c>
      <c r="K333" s="45">
        <f t="shared" si="16"/>
        <v>397004.48168999999</v>
      </c>
      <c r="L333" s="45">
        <f t="shared" si="16"/>
        <v>555756.99882200011</v>
      </c>
      <c r="M333" s="45">
        <f t="shared" si="16"/>
        <v>720931.07769799978</v>
      </c>
      <c r="N333" s="45">
        <f t="shared" si="16"/>
        <v>688411.6052079997</v>
      </c>
      <c r="O333" s="45">
        <f t="shared" si="16"/>
        <v>44074</v>
      </c>
      <c r="P333" s="45">
        <f t="shared" si="16"/>
        <v>777153.27801500016</v>
      </c>
      <c r="Q333" s="45">
        <f t="shared" si="16"/>
        <v>159320.08508600004</v>
      </c>
      <c r="R333" s="45">
        <f t="shared" si="16"/>
        <v>199427.91830999998</v>
      </c>
      <c r="S333" s="45">
        <f t="shared" si="16"/>
        <v>133160.93831000003</v>
      </c>
      <c r="T333" s="45">
        <f t="shared" si="16"/>
        <v>408814.58180999989</v>
      </c>
      <c r="U333" s="45">
        <f t="shared" si="16"/>
        <v>741403.43843000021</v>
      </c>
      <c r="V333" s="45">
        <f t="shared" si="16"/>
        <v>38044.646939999999</v>
      </c>
      <c r="W333" s="45">
        <f t="shared" si="16"/>
        <v>72806.304649999991</v>
      </c>
      <c r="X333" s="45">
        <f t="shared" si="16"/>
        <v>112617.71088</v>
      </c>
      <c r="Y333" s="45">
        <f t="shared" si="16"/>
        <v>78511.362917000006</v>
      </c>
      <c r="Z333" s="45">
        <f t="shared" si="16"/>
        <v>263935.378447</v>
      </c>
      <c r="AA333" s="45">
        <f t="shared" si="16"/>
        <v>180108.32943199997</v>
      </c>
      <c r="AB333" s="45">
        <f t="shared" si="16"/>
        <v>70773.712199999994</v>
      </c>
      <c r="AC333" s="45">
        <f t="shared" si="16"/>
        <v>111114.69450999999</v>
      </c>
      <c r="AD333" s="45">
        <f t="shared" si="16"/>
        <v>134599.57726000002</v>
      </c>
      <c r="AE333" s="45">
        <f t="shared" si="16"/>
        <v>316487.98397</v>
      </c>
      <c r="AF333" s="45">
        <f t="shared" si="16"/>
        <v>177998.60918299999</v>
      </c>
      <c r="AG333" s="45">
        <f t="shared" si="16"/>
        <v>38961.418019999997</v>
      </c>
      <c r="AH333" s="45">
        <f t="shared" si="16"/>
        <v>31167.470789999996</v>
      </c>
      <c r="AI333" s="45">
        <f t="shared" si="16"/>
        <v>39740.589979999997</v>
      </c>
      <c r="AJ333" s="45">
        <f t="shared" si="16"/>
        <v>109869.47878999998</v>
      </c>
      <c r="AK333" s="45">
        <f t="shared" si="16"/>
        <v>36300.178509999998</v>
      </c>
      <c r="AL333" s="45">
        <f t="shared" si="16"/>
        <v>31167.470789999996</v>
      </c>
      <c r="AM333" s="45">
        <f t="shared" si="16"/>
        <v>14087.089980000002</v>
      </c>
      <c r="AN333" s="45">
        <f t="shared" si="16"/>
        <v>81554.739279999994</v>
      </c>
      <c r="AO333" s="45">
        <f t="shared" si="16"/>
        <v>39875.494470000005</v>
      </c>
      <c r="AP333" s="45">
        <f t="shared" si="16"/>
        <v>0</v>
      </c>
      <c r="AQ333" s="45">
        <f t="shared" si="16"/>
        <v>108</v>
      </c>
      <c r="AR333" s="45">
        <f t="shared" si="16"/>
        <v>11406.126301</v>
      </c>
      <c r="AS333" s="45">
        <f t="shared" si="16"/>
        <v>11514.126301</v>
      </c>
      <c r="AT333" s="45">
        <f t="shared" si="16"/>
        <v>6625.9</v>
      </c>
      <c r="AU333" s="45">
        <f t="shared" si="16"/>
        <v>24133.508330000001</v>
      </c>
      <c r="AV333" s="45">
        <f t="shared" si="16"/>
        <v>18451.226780000001</v>
      </c>
      <c r="AW333" s="45">
        <f t="shared" si="16"/>
        <v>12530.571596</v>
      </c>
      <c r="AX333" s="45">
        <f t="shared" si="16"/>
        <v>55115.306706000003</v>
      </c>
      <c r="AY333" s="45">
        <f t="shared" si="16"/>
        <v>471.31083999999998</v>
      </c>
      <c r="AZ333" s="45">
        <f t="shared" si="16"/>
        <v>15600.519950000002</v>
      </c>
      <c r="BA333" s="45">
        <f t="shared" si="16"/>
        <v>36184.042700000005</v>
      </c>
      <c r="BB333" s="45">
        <f t="shared" si="16"/>
        <v>46987.964010000003</v>
      </c>
      <c r="BC333" s="45">
        <f t="shared" si="16"/>
        <v>98772.526660000003</v>
      </c>
      <c r="BD333" s="45">
        <f t="shared" si="16"/>
        <v>139988.30687</v>
      </c>
      <c r="BE333" s="45">
        <f t="shared" si="16"/>
        <v>33072.276370000007</v>
      </c>
      <c r="BF333" s="45">
        <f t="shared" si="16"/>
        <v>57874.441399999996</v>
      </c>
      <c r="BG333" s="45">
        <f t="shared" si="16"/>
        <v>7586.7010100000007</v>
      </c>
      <c r="BH333" s="45">
        <f t="shared" si="16"/>
        <v>98533.418779999993</v>
      </c>
      <c r="BI333" s="45">
        <f t="shared" si="16"/>
        <v>244.52809200000002</v>
      </c>
      <c r="BJ333" s="45">
        <f t="shared" si="16"/>
        <v>34591.419959999999</v>
      </c>
      <c r="BK333" s="45">
        <f t="shared" si="16"/>
        <v>31534.742879999998</v>
      </c>
      <c r="BL333" s="45">
        <f t="shared" si="16"/>
        <v>73127.519950000016</v>
      </c>
      <c r="BM333" s="45">
        <f t="shared" si="16"/>
        <v>139253.68278999999</v>
      </c>
      <c r="BN333" s="45">
        <f t="shared" si="16"/>
        <v>7259.9226349999999</v>
      </c>
      <c r="BO333" s="45">
        <f t="shared" si="16"/>
        <v>24048.418390000003</v>
      </c>
      <c r="BP333" s="45">
        <f t="shared" si="16"/>
        <v>36270.502629999995</v>
      </c>
      <c r="BQ333" s="45">
        <f t="shared" si="16"/>
        <v>23864.112419999998</v>
      </c>
      <c r="BR333" s="45">
        <f t="shared" si="16"/>
        <v>84183.033440000014</v>
      </c>
      <c r="BS333" s="45">
        <f t="shared" si="16"/>
        <v>44477.928805999996</v>
      </c>
      <c r="BT333" s="45">
        <f t="shared" si="16"/>
        <v>7950.8600500000002</v>
      </c>
      <c r="BU333" s="45">
        <f t="shared" si="16"/>
        <v>27166.025999999998</v>
      </c>
      <c r="BV333" s="45">
        <f t="shared" ref="BV333:CG333" si="17">BV305+BV332</f>
        <v>17146.768889999999</v>
      </c>
      <c r="BW333" s="45">
        <f t="shared" si="17"/>
        <v>52263.65494</v>
      </c>
      <c r="BX333" s="45">
        <f t="shared" si="17"/>
        <v>9446.0908600000002</v>
      </c>
      <c r="BY333" s="45">
        <f t="shared" si="17"/>
        <v>4183.0137999999997</v>
      </c>
      <c r="BZ333" s="45">
        <f t="shared" si="17"/>
        <v>16143.423000000001</v>
      </c>
      <c r="CA333" s="45">
        <f t="shared" si="17"/>
        <v>20461.175999999999</v>
      </c>
      <c r="CB333" s="45">
        <f t="shared" si="17"/>
        <v>40787.612800000003</v>
      </c>
      <c r="CC333" s="45">
        <f t="shared" si="17"/>
        <v>119364.661632</v>
      </c>
      <c r="CD333" s="45">
        <f t="shared" si="17"/>
        <v>14067.515240000001</v>
      </c>
      <c r="CE333" s="45">
        <f t="shared" si="17"/>
        <v>84427.033177000005</v>
      </c>
      <c r="CF333" s="45">
        <f t="shared" si="17"/>
        <v>1083.54486</v>
      </c>
      <c r="CG333" s="45">
        <f t="shared" si="17"/>
        <v>34719.432000000001</v>
      </c>
      <c r="CH333" s="67" t="s">
        <v>79</v>
      </c>
      <c r="CI333" s="318" t="s">
        <v>79</v>
      </c>
      <c r="CJ333" s="319" t="s">
        <v>79</v>
      </c>
      <c r="CK333" s="320" t="s">
        <v>79</v>
      </c>
      <c r="CL333" s="331" t="s">
        <v>79</v>
      </c>
      <c r="CM333" s="52"/>
    </row>
    <row r="334" spans="1:91" ht="126.75" customHeight="1">
      <c r="A334" s="579" t="s">
        <v>274</v>
      </c>
      <c r="B334" s="36" t="s">
        <v>598</v>
      </c>
      <c r="C334" s="36" t="s">
        <v>691</v>
      </c>
      <c r="D334" s="27" t="s">
        <v>196</v>
      </c>
      <c r="E334" s="27" t="s">
        <v>1043</v>
      </c>
      <c r="F334" s="10" t="s">
        <v>1044</v>
      </c>
      <c r="G334" s="10" t="s">
        <v>1654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7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1655</v>
      </c>
      <c r="CI334" s="285" t="s">
        <v>599</v>
      </c>
      <c r="CJ334" s="285" t="s">
        <v>79</v>
      </c>
      <c r="CK334" s="287" t="s">
        <v>995</v>
      </c>
      <c r="CL334" s="310" t="s">
        <v>1656</v>
      </c>
    </row>
    <row r="335" spans="1:91" ht="180">
      <c r="A335" s="579"/>
      <c r="B335" s="36" t="s">
        <v>298</v>
      </c>
      <c r="C335" s="36" t="s">
        <v>1045</v>
      </c>
      <c r="D335" s="27" t="s">
        <v>197</v>
      </c>
      <c r="E335" s="27" t="s">
        <v>1046</v>
      </c>
      <c r="F335" s="10" t="s">
        <v>1047</v>
      </c>
      <c r="G335" s="10">
        <v>3405</v>
      </c>
      <c r="H335" s="27" t="s">
        <v>490</v>
      </c>
      <c r="I335" s="180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7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1655</v>
      </c>
      <c r="CI335" s="285" t="s">
        <v>600</v>
      </c>
      <c r="CJ335" s="285" t="s">
        <v>1657</v>
      </c>
      <c r="CK335" s="287" t="s">
        <v>760</v>
      </c>
      <c r="CL335" s="288" t="s">
        <v>761</v>
      </c>
    </row>
    <row r="336" spans="1:91" ht="126" customHeight="1">
      <c r="A336" s="579"/>
      <c r="B336" s="36" t="s">
        <v>601</v>
      </c>
      <c r="C336" s="36" t="s">
        <v>693</v>
      </c>
      <c r="D336" s="27" t="s">
        <v>198</v>
      </c>
      <c r="E336" s="27" t="s">
        <v>1048</v>
      </c>
      <c r="F336" s="10" t="s">
        <v>1049</v>
      </c>
      <c r="G336" s="10" t="s">
        <v>1658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45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1655</v>
      </c>
      <c r="CI336" s="285" t="s">
        <v>199</v>
      </c>
      <c r="CJ336" s="285" t="s">
        <v>1659</v>
      </c>
      <c r="CK336" s="309">
        <v>43641</v>
      </c>
      <c r="CL336" s="310">
        <v>44742</v>
      </c>
    </row>
    <row r="337" spans="1:91" ht="87.75" customHeight="1">
      <c r="A337" s="579"/>
      <c r="B337" s="28" t="s">
        <v>364</v>
      </c>
      <c r="C337" s="70" t="s">
        <v>79</v>
      </c>
      <c r="D337" s="23" t="s">
        <v>365</v>
      </c>
      <c r="E337" s="220" t="s">
        <v>1050</v>
      </c>
      <c r="F337" s="16" t="s">
        <v>1051</v>
      </c>
      <c r="G337" s="16">
        <v>4827</v>
      </c>
      <c r="H337" s="23" t="s">
        <v>744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8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98" t="s">
        <v>1497</v>
      </c>
      <c r="CJ337" s="298" t="s">
        <v>79</v>
      </c>
      <c r="CK337" s="329" t="s">
        <v>79</v>
      </c>
      <c r="CL337" s="322">
        <v>45291</v>
      </c>
    </row>
    <row r="338" spans="1:91" s="40" customFormat="1" ht="54">
      <c r="A338" s="579"/>
      <c r="B338" s="28" t="s">
        <v>366</v>
      </c>
      <c r="C338" s="70" t="s">
        <v>79</v>
      </c>
      <c r="D338" s="23" t="s">
        <v>367</v>
      </c>
      <c r="E338" s="23" t="s">
        <v>1052</v>
      </c>
      <c r="F338" s="16" t="s">
        <v>1053</v>
      </c>
      <c r="G338" s="16">
        <v>4828</v>
      </c>
      <c r="H338" s="23" t="s">
        <v>744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8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98" t="s">
        <v>762</v>
      </c>
      <c r="CJ338" s="298" t="s">
        <v>79</v>
      </c>
      <c r="CK338" s="329" t="s">
        <v>79</v>
      </c>
      <c r="CL338" s="322">
        <v>45291</v>
      </c>
    </row>
    <row r="339" spans="1:91" s="40" customFormat="1" ht="54">
      <c r="A339" s="579"/>
      <c r="B339" s="28" t="s">
        <v>763</v>
      </c>
      <c r="C339" s="70" t="s">
        <v>79</v>
      </c>
      <c r="D339" s="23" t="s">
        <v>365</v>
      </c>
      <c r="E339" s="23" t="s">
        <v>1050</v>
      </c>
      <c r="F339" s="16" t="s">
        <v>1051</v>
      </c>
      <c r="G339" s="16" t="s">
        <v>764</v>
      </c>
      <c r="H339" s="23" t="s">
        <v>765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8" t="s">
        <v>79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98" t="s">
        <v>805</v>
      </c>
      <c r="CJ339" s="298" t="s">
        <v>79</v>
      </c>
      <c r="CK339" s="309" t="s">
        <v>79</v>
      </c>
      <c r="CL339" s="310" t="s">
        <v>79</v>
      </c>
    </row>
    <row r="340" spans="1:91" s="40" customFormat="1" ht="23.25">
      <c r="A340" s="579"/>
      <c r="B340" s="79" t="s">
        <v>266</v>
      </c>
      <c r="C340" s="66" t="s">
        <v>79</v>
      </c>
      <c r="D340" s="66" t="s">
        <v>79</v>
      </c>
      <c r="E340" s="66" t="s">
        <v>79</v>
      </c>
      <c r="F340" s="66" t="s">
        <v>79</v>
      </c>
      <c r="G340" s="96" t="s">
        <v>79</v>
      </c>
      <c r="H340" s="66" t="s">
        <v>79</v>
      </c>
      <c r="I340" s="46">
        <f>SUM(I334:I339)</f>
        <v>327363.29100000003</v>
      </c>
      <c r="J340" s="46">
        <f t="shared" ref="J340:CG340" si="18">SUM(J334:J339)</f>
        <v>276807.99700000003</v>
      </c>
      <c r="K340" s="46">
        <f t="shared" si="18"/>
        <v>50555.294000000002</v>
      </c>
      <c r="L340" s="46">
        <f t="shared" si="18"/>
        <v>0</v>
      </c>
      <c r="M340" s="46">
        <f t="shared" si="18"/>
        <v>240056.399</v>
      </c>
      <c r="N340" s="46">
        <f t="shared" si="18"/>
        <v>233343.459</v>
      </c>
      <c r="O340" s="46" t="s">
        <v>79</v>
      </c>
      <c r="P340" s="46">
        <f t="shared" si="18"/>
        <v>150372.42828600001</v>
      </c>
      <c r="Q340" s="46">
        <f t="shared" si="18"/>
        <v>4820.5798400000003</v>
      </c>
      <c r="R340" s="46">
        <f t="shared" si="18"/>
        <v>6671.4929999999995</v>
      </c>
      <c r="S340" s="46">
        <f t="shared" si="18"/>
        <v>3985.0050000000001</v>
      </c>
      <c r="T340" s="46">
        <f t="shared" si="18"/>
        <v>77806.916999999987</v>
      </c>
      <c r="U340" s="46">
        <f t="shared" si="18"/>
        <v>88463.414999999994</v>
      </c>
      <c r="V340" s="46">
        <f t="shared" si="18"/>
        <v>4068.5796799999998</v>
      </c>
      <c r="W340" s="46">
        <f t="shared" si="18"/>
        <v>19617.523999999998</v>
      </c>
      <c r="X340" s="46">
        <f t="shared" si="18"/>
        <v>30630</v>
      </c>
      <c r="Y340" s="46">
        <f t="shared" si="18"/>
        <v>152963.71600000001</v>
      </c>
      <c r="Z340" s="46">
        <f t="shared" si="18"/>
        <v>203211.24</v>
      </c>
      <c r="AA340" s="46">
        <f t="shared" si="18"/>
        <v>96182.8</v>
      </c>
      <c r="AB340" s="46">
        <f t="shared" si="18"/>
        <v>0</v>
      </c>
      <c r="AC340" s="46">
        <f t="shared" si="18"/>
        <v>5374.75</v>
      </c>
      <c r="AD340" s="46">
        <f t="shared" si="18"/>
        <v>0</v>
      </c>
      <c r="AE340" s="46">
        <f t="shared" si="18"/>
        <v>5374.75</v>
      </c>
      <c r="AF340" s="46">
        <f t="shared" si="18"/>
        <v>121033.59000000001</v>
      </c>
      <c r="AG340" s="46">
        <f t="shared" si="18"/>
        <v>13385</v>
      </c>
      <c r="AH340" s="46">
        <f t="shared" si="18"/>
        <v>6128</v>
      </c>
      <c r="AI340" s="46">
        <f t="shared" si="18"/>
        <v>120715</v>
      </c>
      <c r="AJ340" s="46">
        <f t="shared" si="18"/>
        <v>140228</v>
      </c>
      <c r="AK340" s="46">
        <f t="shared" si="18"/>
        <v>8360</v>
      </c>
      <c r="AL340" s="46">
        <f t="shared" si="18"/>
        <v>0</v>
      </c>
      <c r="AM340" s="46">
        <f t="shared" si="18"/>
        <v>75240</v>
      </c>
      <c r="AN340" s="46">
        <f t="shared" si="18"/>
        <v>83600</v>
      </c>
      <c r="AO340" s="46">
        <f t="shared" si="18"/>
        <v>11767.9</v>
      </c>
      <c r="AP340" s="46">
        <f t="shared" si="18"/>
        <v>8360</v>
      </c>
      <c r="AQ340" s="46">
        <f t="shared" si="18"/>
        <v>0</v>
      </c>
      <c r="AR340" s="46">
        <f t="shared" si="18"/>
        <v>75240</v>
      </c>
      <c r="AS340" s="46">
        <f t="shared" si="18"/>
        <v>83600</v>
      </c>
      <c r="AT340" s="46">
        <f t="shared" si="18"/>
        <v>0</v>
      </c>
      <c r="AU340" s="46">
        <f t="shared" si="18"/>
        <v>2500</v>
      </c>
      <c r="AV340" s="46">
        <f t="shared" si="18"/>
        <v>0</v>
      </c>
      <c r="AW340" s="46">
        <f t="shared" si="18"/>
        <v>22500</v>
      </c>
      <c r="AX340" s="46">
        <f t="shared" si="18"/>
        <v>25000</v>
      </c>
      <c r="AY340" s="46">
        <f t="shared" si="18"/>
        <v>11767.9</v>
      </c>
      <c r="AZ340" s="46">
        <f t="shared" si="18"/>
        <v>4025</v>
      </c>
      <c r="BA340" s="46">
        <f t="shared" si="18"/>
        <v>11228</v>
      </c>
      <c r="BB340" s="46">
        <f t="shared" si="18"/>
        <v>36475</v>
      </c>
      <c r="BC340" s="46">
        <f t="shared" si="18"/>
        <v>51728</v>
      </c>
      <c r="BD340" s="46">
        <f t="shared" si="18"/>
        <v>29519.32</v>
      </c>
      <c r="BE340" s="46">
        <f t="shared" si="18"/>
        <v>4732.5239999999994</v>
      </c>
      <c r="BF340" s="46">
        <f t="shared" si="18"/>
        <v>19402</v>
      </c>
      <c r="BG340" s="46">
        <f t="shared" si="18"/>
        <v>18748.716</v>
      </c>
      <c r="BH340" s="46">
        <f t="shared" si="18"/>
        <v>42883.24</v>
      </c>
      <c r="BI340" s="46">
        <f t="shared" si="18"/>
        <v>54895.58</v>
      </c>
      <c r="BJ340" s="46">
        <f t="shared" si="18"/>
        <v>0</v>
      </c>
      <c r="BK340" s="46">
        <f t="shared" si="18"/>
        <v>0</v>
      </c>
      <c r="BL340" s="46">
        <f t="shared" si="18"/>
        <v>0</v>
      </c>
      <c r="BM340" s="46">
        <f t="shared" si="18"/>
        <v>0</v>
      </c>
      <c r="BN340" s="46">
        <f t="shared" si="18"/>
        <v>15403.61</v>
      </c>
      <c r="BO340" s="46">
        <f t="shared" si="18"/>
        <v>0</v>
      </c>
      <c r="BP340" s="46">
        <f t="shared" si="18"/>
        <v>5374.75</v>
      </c>
      <c r="BQ340" s="46">
        <f t="shared" si="18"/>
        <v>0</v>
      </c>
      <c r="BR340" s="46">
        <f t="shared" si="18"/>
        <v>5374.75</v>
      </c>
      <c r="BS340" s="46">
        <f t="shared" si="18"/>
        <v>0</v>
      </c>
      <c r="BT340" s="46">
        <f t="shared" si="18"/>
        <v>0</v>
      </c>
      <c r="BU340" s="46">
        <f t="shared" si="18"/>
        <v>0</v>
      </c>
      <c r="BV340" s="46">
        <f t="shared" si="18"/>
        <v>0</v>
      </c>
      <c r="BW340" s="46">
        <f t="shared" si="18"/>
        <v>0</v>
      </c>
      <c r="BX340" s="46">
        <f t="shared" si="18"/>
        <v>10500</v>
      </c>
      <c r="BY340" s="46">
        <f t="shared" si="18"/>
        <v>0</v>
      </c>
      <c r="BZ340" s="46">
        <f t="shared" si="18"/>
        <v>0</v>
      </c>
      <c r="CA340" s="46">
        <f t="shared" si="18"/>
        <v>0</v>
      </c>
      <c r="CB340" s="46">
        <f t="shared" si="18"/>
        <v>0</v>
      </c>
      <c r="CC340" s="46">
        <f t="shared" si="18"/>
        <v>95129.98000000001</v>
      </c>
      <c r="CD340" s="46">
        <f t="shared" si="18"/>
        <v>30313.883999999998</v>
      </c>
      <c r="CE340" s="46">
        <f t="shared" si="18"/>
        <v>18771.428999999996</v>
      </c>
      <c r="CF340" s="46">
        <f t="shared" si="18"/>
        <v>0</v>
      </c>
      <c r="CG340" s="46">
        <f t="shared" si="18"/>
        <v>0</v>
      </c>
      <c r="CH340" s="66" t="s">
        <v>79</v>
      </c>
      <c r="CI340" s="306" t="s">
        <v>79</v>
      </c>
      <c r="CJ340" s="327" t="s">
        <v>79</v>
      </c>
      <c r="CK340" s="307" t="s">
        <v>79</v>
      </c>
      <c r="CL340" s="308" t="s">
        <v>79</v>
      </c>
    </row>
    <row r="341" spans="1:91" s="41" customFormat="1" ht="54">
      <c r="A341" s="579"/>
      <c r="B341" s="221" t="s">
        <v>978</v>
      </c>
      <c r="C341" s="222" t="s">
        <v>79</v>
      </c>
      <c r="D341" s="223" t="s">
        <v>365</v>
      </c>
      <c r="E341" s="223" t="s">
        <v>1050</v>
      </c>
      <c r="F341" s="223" t="s">
        <v>1051</v>
      </c>
      <c r="G341" s="223" t="s">
        <v>979</v>
      </c>
      <c r="H341" s="223" t="s">
        <v>573</v>
      </c>
      <c r="I341" s="126">
        <v>201.6</v>
      </c>
      <c r="J341" s="126">
        <v>201.6</v>
      </c>
      <c r="K341" s="126">
        <v>0</v>
      </c>
      <c r="L341" s="126">
        <v>0</v>
      </c>
      <c r="M341" s="126">
        <v>71</v>
      </c>
      <c r="N341" s="126">
        <v>0</v>
      </c>
      <c r="O341" s="126" t="s">
        <v>79</v>
      </c>
      <c r="P341" s="126">
        <v>30.4</v>
      </c>
      <c r="Q341" s="126">
        <v>0</v>
      </c>
      <c r="R341" s="126">
        <v>30.4</v>
      </c>
      <c r="S341" s="126">
        <v>0</v>
      </c>
      <c r="T341" s="126">
        <v>0</v>
      </c>
      <c r="U341" s="126">
        <v>30.4</v>
      </c>
      <c r="V341" s="126">
        <v>0</v>
      </c>
      <c r="W341" s="126">
        <v>100.2</v>
      </c>
      <c r="X341" s="126">
        <v>0</v>
      </c>
      <c r="Y341" s="126">
        <v>0</v>
      </c>
      <c r="Z341" s="126">
        <v>100.2</v>
      </c>
      <c r="AA341" s="126">
        <v>0</v>
      </c>
      <c r="AB341" s="126">
        <v>0</v>
      </c>
      <c r="AC341" s="126">
        <v>0</v>
      </c>
      <c r="AD341" s="126">
        <v>0</v>
      </c>
      <c r="AE341" s="126">
        <v>0</v>
      </c>
      <c r="AF341" s="126">
        <v>0</v>
      </c>
      <c r="AG341" s="126">
        <v>0</v>
      </c>
      <c r="AH341" s="126">
        <v>0</v>
      </c>
      <c r="AI341" s="126">
        <v>0</v>
      </c>
      <c r="AJ341" s="126">
        <v>0</v>
      </c>
      <c r="AK341" s="126">
        <v>0</v>
      </c>
      <c r="AL341" s="126">
        <v>0</v>
      </c>
      <c r="AM341" s="126">
        <v>0</v>
      </c>
      <c r="AN341" s="126">
        <v>0</v>
      </c>
      <c r="AO341" s="126">
        <v>0</v>
      </c>
      <c r="AP341" s="126">
        <v>0</v>
      </c>
      <c r="AQ341" s="126">
        <v>0</v>
      </c>
      <c r="AR341" s="126">
        <v>0</v>
      </c>
      <c r="AS341" s="126">
        <v>0</v>
      </c>
      <c r="AT341" s="126">
        <v>0</v>
      </c>
      <c r="AU341" s="126">
        <v>0</v>
      </c>
      <c r="AV341" s="126">
        <v>0</v>
      </c>
      <c r="AW341" s="126">
        <v>0</v>
      </c>
      <c r="AX341" s="126">
        <v>0</v>
      </c>
      <c r="AY341" s="126">
        <v>0</v>
      </c>
      <c r="AZ341" s="126">
        <v>100.2</v>
      </c>
      <c r="BA341" s="224">
        <v>0</v>
      </c>
      <c r="BB341" s="126">
        <v>0</v>
      </c>
      <c r="BC341" s="126">
        <v>100.2</v>
      </c>
      <c r="BD341" s="126">
        <v>0</v>
      </c>
      <c r="BE341" s="126">
        <v>0</v>
      </c>
      <c r="BF341" s="126">
        <v>0</v>
      </c>
      <c r="BG341" s="126">
        <v>0</v>
      </c>
      <c r="BH341" s="126">
        <v>0</v>
      </c>
      <c r="BI341" s="126">
        <v>0</v>
      </c>
      <c r="BJ341" s="126">
        <v>0</v>
      </c>
      <c r="BK341" s="126">
        <v>0</v>
      </c>
      <c r="BL341" s="126">
        <v>0</v>
      </c>
      <c r="BM341" s="126">
        <v>0</v>
      </c>
      <c r="BN341" s="126">
        <v>0</v>
      </c>
      <c r="BO341" s="126">
        <v>0</v>
      </c>
      <c r="BP341" s="126">
        <v>0</v>
      </c>
      <c r="BQ341" s="126">
        <v>0</v>
      </c>
      <c r="BR341" s="126">
        <f>BO341+BP341+BQ341</f>
        <v>0</v>
      </c>
      <c r="BS341" s="126">
        <v>0</v>
      </c>
      <c r="BT341" s="126">
        <v>0</v>
      </c>
      <c r="BU341" s="126">
        <v>0</v>
      </c>
      <c r="BV341" s="126">
        <v>0</v>
      </c>
      <c r="BW341" s="126">
        <v>0</v>
      </c>
      <c r="BX341" s="126">
        <v>0</v>
      </c>
      <c r="BY341" s="126">
        <v>0</v>
      </c>
      <c r="BZ341" s="126">
        <v>0</v>
      </c>
      <c r="CA341" s="126">
        <v>0</v>
      </c>
      <c r="CB341" s="126">
        <v>0</v>
      </c>
      <c r="CC341" s="126">
        <v>0</v>
      </c>
      <c r="CD341" s="126">
        <v>0</v>
      </c>
      <c r="CE341" s="126">
        <v>0</v>
      </c>
      <c r="CF341" s="126">
        <v>71</v>
      </c>
      <c r="CG341" s="126">
        <v>0</v>
      </c>
      <c r="CH341" s="223" t="s">
        <v>1655</v>
      </c>
      <c r="CI341" s="332" t="s">
        <v>996</v>
      </c>
      <c r="CJ341" s="332" t="s">
        <v>79</v>
      </c>
      <c r="CK341" s="333" t="s">
        <v>79</v>
      </c>
      <c r="CL341" s="333">
        <v>44196</v>
      </c>
      <c r="CM341" s="52"/>
    </row>
    <row r="342" spans="1:91" s="41" customFormat="1" ht="54">
      <c r="A342" s="579"/>
      <c r="B342" s="36" t="s">
        <v>1498</v>
      </c>
      <c r="C342" s="92" t="s">
        <v>79</v>
      </c>
      <c r="D342" s="27" t="s">
        <v>1499</v>
      </c>
      <c r="E342" s="27" t="s">
        <v>1660</v>
      </c>
      <c r="F342" s="223" t="s">
        <v>1661</v>
      </c>
      <c r="G342" s="10" t="s">
        <v>1500</v>
      </c>
      <c r="H342" s="27" t="s">
        <v>1501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79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1655</v>
      </c>
      <c r="CI342" s="285" t="s">
        <v>1502</v>
      </c>
      <c r="CJ342" s="285" t="s">
        <v>79</v>
      </c>
      <c r="CK342" s="309" t="s">
        <v>79</v>
      </c>
      <c r="CL342" s="310">
        <v>44196</v>
      </c>
    </row>
    <row r="343" spans="1:91" s="41" customFormat="1" ht="36">
      <c r="A343" s="579"/>
      <c r="B343" s="36" t="s">
        <v>1503</v>
      </c>
      <c r="C343" s="92" t="s">
        <v>79</v>
      </c>
      <c r="D343" s="27" t="s">
        <v>1499</v>
      </c>
      <c r="E343" s="27" t="s">
        <v>1660</v>
      </c>
      <c r="F343" s="223" t="s">
        <v>1661</v>
      </c>
      <c r="G343" s="10" t="s">
        <v>1500</v>
      </c>
      <c r="H343" s="27" t="s">
        <v>1504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79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1655</v>
      </c>
      <c r="CI343" s="285" t="s">
        <v>1502</v>
      </c>
      <c r="CJ343" s="285" t="s">
        <v>79</v>
      </c>
      <c r="CK343" s="309" t="s">
        <v>79</v>
      </c>
      <c r="CL343" s="310">
        <v>44196</v>
      </c>
    </row>
    <row r="344" spans="1:91" s="41" customFormat="1" ht="46.5">
      <c r="A344" s="579"/>
      <c r="B344" s="38" t="s">
        <v>1662</v>
      </c>
      <c r="C344" s="181" t="s">
        <v>79</v>
      </c>
      <c r="D344" s="25" t="s">
        <v>1663</v>
      </c>
      <c r="E344" s="25" t="s">
        <v>1664</v>
      </c>
      <c r="F344" s="24" t="s">
        <v>1665</v>
      </c>
      <c r="G344" s="24" t="s">
        <v>1500</v>
      </c>
      <c r="H344" s="25" t="s">
        <v>573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79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302" t="s">
        <v>1666</v>
      </c>
      <c r="CJ344" s="302" t="s">
        <v>79</v>
      </c>
      <c r="CK344" s="334" t="s">
        <v>279</v>
      </c>
      <c r="CL344" s="335">
        <v>44196</v>
      </c>
      <c r="CM344" s="52"/>
    </row>
    <row r="345" spans="1:91" s="41" customFormat="1" ht="36">
      <c r="A345" s="579"/>
      <c r="B345" s="38" t="s">
        <v>1667</v>
      </c>
      <c r="C345" s="181" t="s">
        <v>79</v>
      </c>
      <c r="D345" s="25" t="s">
        <v>200</v>
      </c>
      <c r="E345" s="25" t="s">
        <v>1668</v>
      </c>
      <c r="F345" s="24" t="s">
        <v>1051</v>
      </c>
      <c r="G345" s="24" t="s">
        <v>1500</v>
      </c>
      <c r="H345" s="25" t="s">
        <v>573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79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1655</v>
      </c>
      <c r="CI345" s="302" t="s">
        <v>1666</v>
      </c>
      <c r="CJ345" s="302" t="s">
        <v>79</v>
      </c>
      <c r="CK345" s="334" t="s">
        <v>279</v>
      </c>
      <c r="CL345" s="335">
        <v>44196</v>
      </c>
      <c r="CM345" s="52"/>
    </row>
    <row r="346" spans="1:91" s="41" customFormat="1" ht="46.5">
      <c r="A346" s="579"/>
      <c r="B346" s="38" t="s">
        <v>1669</v>
      </c>
      <c r="C346" s="181" t="s">
        <v>79</v>
      </c>
      <c r="D346" s="25" t="s">
        <v>977</v>
      </c>
      <c r="E346" s="25" t="s">
        <v>1670</v>
      </c>
      <c r="F346" s="24" t="s">
        <v>1671</v>
      </c>
      <c r="G346" s="24" t="s">
        <v>1500</v>
      </c>
      <c r="H346" s="25" t="s">
        <v>573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79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1655</v>
      </c>
      <c r="CI346" s="302" t="s">
        <v>1672</v>
      </c>
      <c r="CJ346" s="302" t="s">
        <v>79</v>
      </c>
      <c r="CK346" s="334" t="s">
        <v>279</v>
      </c>
      <c r="CL346" s="335">
        <v>44196</v>
      </c>
      <c r="CM346" s="52"/>
    </row>
    <row r="347" spans="1:91" s="41" customFormat="1" ht="46.5">
      <c r="A347" s="579"/>
      <c r="B347" s="38" t="s">
        <v>1673</v>
      </c>
      <c r="C347" s="181" t="s">
        <v>79</v>
      </c>
      <c r="D347" s="25" t="s">
        <v>1663</v>
      </c>
      <c r="E347" s="25" t="s">
        <v>1664</v>
      </c>
      <c r="F347" s="24" t="s">
        <v>1665</v>
      </c>
      <c r="G347" s="24" t="s">
        <v>1500</v>
      </c>
      <c r="H347" s="25" t="s">
        <v>573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79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1655</v>
      </c>
      <c r="CI347" s="302" t="s">
        <v>1672</v>
      </c>
      <c r="CJ347" s="302" t="s">
        <v>79</v>
      </c>
      <c r="CK347" s="334" t="s">
        <v>279</v>
      </c>
      <c r="CL347" s="335">
        <v>44196</v>
      </c>
      <c r="CM347" s="52"/>
    </row>
    <row r="348" spans="1:91" s="41" customFormat="1" ht="46.5">
      <c r="A348" s="579"/>
      <c r="B348" s="38" t="s">
        <v>1674</v>
      </c>
      <c r="C348" s="181" t="s">
        <v>79</v>
      </c>
      <c r="D348" s="25" t="s">
        <v>1663</v>
      </c>
      <c r="E348" s="25" t="s">
        <v>1664</v>
      </c>
      <c r="F348" s="24" t="s">
        <v>1665</v>
      </c>
      <c r="G348" s="24" t="s">
        <v>1500</v>
      </c>
      <c r="H348" s="25" t="s">
        <v>573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79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1655</v>
      </c>
      <c r="CI348" s="302" t="s">
        <v>1672</v>
      </c>
      <c r="CJ348" s="302" t="s">
        <v>79</v>
      </c>
      <c r="CK348" s="334" t="s">
        <v>279</v>
      </c>
      <c r="CL348" s="335">
        <v>44196</v>
      </c>
      <c r="CM348" s="52"/>
    </row>
    <row r="349" spans="1:91" s="41" customFormat="1" ht="36">
      <c r="A349" s="579"/>
      <c r="B349" s="38" t="s">
        <v>1675</v>
      </c>
      <c r="C349" s="181" t="s">
        <v>79</v>
      </c>
      <c r="D349" s="25" t="s">
        <v>1663</v>
      </c>
      <c r="E349" s="25" t="s">
        <v>1664</v>
      </c>
      <c r="F349" s="24" t="s">
        <v>1665</v>
      </c>
      <c r="G349" s="24" t="s">
        <v>1500</v>
      </c>
      <c r="H349" s="25" t="s">
        <v>573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79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1655</v>
      </c>
      <c r="CI349" s="302" t="s">
        <v>1672</v>
      </c>
      <c r="CJ349" s="302" t="s">
        <v>79</v>
      </c>
      <c r="CK349" s="334" t="s">
        <v>279</v>
      </c>
      <c r="CL349" s="335">
        <v>44196</v>
      </c>
      <c r="CM349" s="52"/>
    </row>
    <row r="350" spans="1:91" s="41" customFormat="1" ht="69.75">
      <c r="A350" s="579"/>
      <c r="B350" s="38" t="s">
        <v>1676</v>
      </c>
      <c r="C350" s="181" t="s">
        <v>79</v>
      </c>
      <c r="D350" s="25" t="s">
        <v>1677</v>
      </c>
      <c r="E350" s="25" t="s">
        <v>1660</v>
      </c>
      <c r="F350" s="24" t="s">
        <v>1661</v>
      </c>
      <c r="G350" s="24" t="s">
        <v>1500</v>
      </c>
      <c r="H350" s="25" t="s">
        <v>573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79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1655</v>
      </c>
      <c r="CI350" s="302" t="s">
        <v>1672</v>
      </c>
      <c r="CJ350" s="302" t="s">
        <v>79</v>
      </c>
      <c r="CK350" s="334" t="s">
        <v>279</v>
      </c>
      <c r="CL350" s="335">
        <v>44196</v>
      </c>
      <c r="CM350" s="52"/>
    </row>
    <row r="351" spans="1:91" s="41" customFormat="1" ht="46.5">
      <c r="A351" s="579"/>
      <c r="B351" s="38" t="s">
        <v>1678</v>
      </c>
      <c r="C351" s="181" t="s">
        <v>79</v>
      </c>
      <c r="D351" s="25" t="s">
        <v>1679</v>
      </c>
      <c r="E351" s="25" t="s">
        <v>1680</v>
      </c>
      <c r="F351" s="24" t="s">
        <v>1681</v>
      </c>
      <c r="G351" s="24" t="s">
        <v>1500</v>
      </c>
      <c r="H351" s="25" t="s">
        <v>573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79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1655</v>
      </c>
      <c r="CI351" s="302" t="s">
        <v>1672</v>
      </c>
      <c r="CJ351" s="302" t="s">
        <v>79</v>
      </c>
      <c r="CK351" s="334" t="s">
        <v>279</v>
      </c>
      <c r="CL351" s="335">
        <v>44196</v>
      </c>
      <c r="CM351" s="52"/>
    </row>
    <row r="352" spans="1:91" s="41" customFormat="1" ht="36">
      <c r="A352" s="579"/>
      <c r="B352" s="38" t="s">
        <v>1682</v>
      </c>
      <c r="C352" s="181" t="s">
        <v>79</v>
      </c>
      <c r="D352" s="25" t="s">
        <v>200</v>
      </c>
      <c r="E352" s="25" t="s">
        <v>1668</v>
      </c>
      <c r="F352" s="24" t="s">
        <v>1051</v>
      </c>
      <c r="G352" s="24" t="s">
        <v>1500</v>
      </c>
      <c r="H352" s="25" t="s">
        <v>573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79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302" t="s">
        <v>1683</v>
      </c>
      <c r="CJ352" s="302" t="s">
        <v>79</v>
      </c>
      <c r="CK352" s="334" t="s">
        <v>279</v>
      </c>
      <c r="CL352" s="335">
        <v>44561</v>
      </c>
      <c r="CM352" s="52"/>
    </row>
    <row r="353" spans="1:91" s="41" customFormat="1" ht="72">
      <c r="A353" s="579"/>
      <c r="B353" s="38" t="s">
        <v>1684</v>
      </c>
      <c r="C353" s="181" t="s">
        <v>79</v>
      </c>
      <c r="D353" s="25" t="s">
        <v>196</v>
      </c>
      <c r="E353" s="25" t="s">
        <v>1043</v>
      </c>
      <c r="F353" s="24" t="s">
        <v>1044</v>
      </c>
      <c r="G353" s="24" t="s">
        <v>1500</v>
      </c>
      <c r="H353" s="25" t="s">
        <v>1685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79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1655</v>
      </c>
      <c r="CI353" s="302" t="s">
        <v>1683</v>
      </c>
      <c r="CJ353" s="302" t="s">
        <v>79</v>
      </c>
      <c r="CK353" s="334" t="s">
        <v>279</v>
      </c>
      <c r="CL353" s="335">
        <v>44196</v>
      </c>
      <c r="CM353" s="52"/>
    </row>
    <row r="354" spans="1:91" s="41" customFormat="1" ht="69.75">
      <c r="A354" s="579"/>
      <c r="B354" s="38" t="s">
        <v>1686</v>
      </c>
      <c r="C354" s="181" t="s">
        <v>79</v>
      </c>
      <c r="D354" s="25" t="s">
        <v>1687</v>
      </c>
      <c r="E354" s="25" t="s">
        <v>1048</v>
      </c>
      <c r="F354" s="24" t="s">
        <v>1049</v>
      </c>
      <c r="G354" s="24" t="s">
        <v>1500</v>
      </c>
      <c r="H354" s="25" t="s">
        <v>573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79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1655</v>
      </c>
      <c r="CI354" s="302" t="s">
        <v>1683</v>
      </c>
      <c r="CJ354" s="302" t="s">
        <v>79</v>
      </c>
      <c r="CK354" s="334" t="s">
        <v>279</v>
      </c>
      <c r="CL354" s="335">
        <v>44196</v>
      </c>
      <c r="CM354" s="52"/>
    </row>
    <row r="355" spans="1:91" s="41" customFormat="1" ht="69.75">
      <c r="A355" s="579"/>
      <c r="B355" s="38" t="s">
        <v>1688</v>
      </c>
      <c r="C355" s="181" t="s">
        <v>79</v>
      </c>
      <c r="D355" s="25" t="s">
        <v>1687</v>
      </c>
      <c r="E355" s="25" t="s">
        <v>1048</v>
      </c>
      <c r="F355" s="24" t="s">
        <v>1049</v>
      </c>
      <c r="G355" s="24" t="s">
        <v>1500</v>
      </c>
      <c r="H355" s="25" t="s">
        <v>573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79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1655</v>
      </c>
      <c r="CI355" s="302" t="s">
        <v>1683</v>
      </c>
      <c r="CJ355" s="302" t="s">
        <v>79</v>
      </c>
      <c r="CK355" s="334" t="s">
        <v>279</v>
      </c>
      <c r="CL355" s="335">
        <v>44196</v>
      </c>
      <c r="CM355" s="52"/>
    </row>
    <row r="356" spans="1:91" s="41" customFormat="1" ht="93">
      <c r="A356" s="579"/>
      <c r="B356" s="38" t="s">
        <v>1689</v>
      </c>
      <c r="C356" s="181" t="s">
        <v>79</v>
      </c>
      <c r="D356" s="25" t="s">
        <v>1687</v>
      </c>
      <c r="E356" s="25" t="s">
        <v>1048</v>
      </c>
      <c r="F356" s="24" t="s">
        <v>1049</v>
      </c>
      <c r="G356" s="24" t="s">
        <v>1500</v>
      </c>
      <c r="H356" s="25" t="s">
        <v>573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79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1655</v>
      </c>
      <c r="CI356" s="302" t="s">
        <v>1683</v>
      </c>
      <c r="CJ356" s="302" t="s">
        <v>79</v>
      </c>
      <c r="CK356" s="334" t="s">
        <v>279</v>
      </c>
      <c r="CL356" s="335">
        <v>44196</v>
      </c>
      <c r="CM356" s="52"/>
    </row>
    <row r="357" spans="1:91" s="41" customFormat="1" ht="36">
      <c r="A357" s="579"/>
      <c r="B357" s="38" t="s">
        <v>1690</v>
      </c>
      <c r="C357" s="181" t="s">
        <v>79</v>
      </c>
      <c r="D357" s="25" t="s">
        <v>1663</v>
      </c>
      <c r="E357" s="25" t="s">
        <v>1664</v>
      </c>
      <c r="F357" s="24" t="s">
        <v>1665</v>
      </c>
      <c r="G357" s="24" t="s">
        <v>1500</v>
      </c>
      <c r="H357" s="25" t="s">
        <v>573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79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1655</v>
      </c>
      <c r="CI357" s="302" t="s">
        <v>1683</v>
      </c>
      <c r="CJ357" s="302" t="s">
        <v>79</v>
      </c>
      <c r="CK357" s="334" t="s">
        <v>279</v>
      </c>
      <c r="CL357" s="335">
        <v>44196</v>
      </c>
      <c r="CM357" s="52"/>
    </row>
    <row r="358" spans="1:91" s="41" customFormat="1" ht="46.5">
      <c r="A358" s="579"/>
      <c r="B358" s="38" t="s">
        <v>1691</v>
      </c>
      <c r="C358" s="181" t="s">
        <v>79</v>
      </c>
      <c r="D358" s="25" t="s">
        <v>1663</v>
      </c>
      <c r="E358" s="25" t="s">
        <v>1664</v>
      </c>
      <c r="F358" s="24" t="s">
        <v>1665</v>
      </c>
      <c r="G358" s="24" t="s">
        <v>1500</v>
      </c>
      <c r="H358" s="25" t="s">
        <v>573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79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1655</v>
      </c>
      <c r="CI358" s="302" t="s">
        <v>1683</v>
      </c>
      <c r="CJ358" s="302" t="s">
        <v>79</v>
      </c>
      <c r="CK358" s="334" t="s">
        <v>279</v>
      </c>
      <c r="CL358" s="335">
        <v>44196</v>
      </c>
      <c r="CM358" s="52"/>
    </row>
    <row r="359" spans="1:91" s="41" customFormat="1" ht="36">
      <c r="A359" s="579"/>
      <c r="B359" s="38" t="s">
        <v>1692</v>
      </c>
      <c r="C359" s="181" t="s">
        <v>79</v>
      </c>
      <c r="D359" s="25" t="s">
        <v>1663</v>
      </c>
      <c r="E359" s="25" t="s">
        <v>1664</v>
      </c>
      <c r="F359" s="24" t="s">
        <v>1665</v>
      </c>
      <c r="G359" s="24" t="s">
        <v>1500</v>
      </c>
      <c r="H359" s="25" t="s">
        <v>1693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79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1655</v>
      </c>
      <c r="CI359" s="302" t="s">
        <v>1683</v>
      </c>
      <c r="CJ359" s="302" t="s">
        <v>79</v>
      </c>
      <c r="CK359" s="334" t="s">
        <v>279</v>
      </c>
      <c r="CL359" s="335">
        <v>44196</v>
      </c>
      <c r="CM359" s="52"/>
    </row>
    <row r="360" spans="1:91" s="41" customFormat="1" ht="54">
      <c r="A360" s="579"/>
      <c r="B360" s="38" t="s">
        <v>1694</v>
      </c>
      <c r="C360" s="181" t="s">
        <v>79</v>
      </c>
      <c r="D360" s="25" t="s">
        <v>980</v>
      </c>
      <c r="E360" s="25" t="s">
        <v>1043</v>
      </c>
      <c r="F360" s="24" t="s">
        <v>1044</v>
      </c>
      <c r="G360" s="24" t="s">
        <v>1500</v>
      </c>
      <c r="H360" s="25" t="s">
        <v>573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79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302" t="s">
        <v>1695</v>
      </c>
      <c r="CJ360" s="302" t="s">
        <v>79</v>
      </c>
      <c r="CK360" s="334" t="s">
        <v>279</v>
      </c>
      <c r="CL360" s="335">
        <v>44561</v>
      </c>
      <c r="CM360" s="52"/>
    </row>
    <row r="361" spans="1:91" s="41" customFormat="1" ht="36">
      <c r="A361" s="579"/>
      <c r="B361" s="38" t="s">
        <v>1696</v>
      </c>
      <c r="C361" s="181" t="s">
        <v>79</v>
      </c>
      <c r="D361" s="25" t="s">
        <v>1697</v>
      </c>
      <c r="E361" s="25" t="s">
        <v>1698</v>
      </c>
      <c r="F361" s="24" t="s">
        <v>1699</v>
      </c>
      <c r="G361" s="24" t="s">
        <v>1500</v>
      </c>
      <c r="H361" s="25" t="s">
        <v>573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79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302" t="s">
        <v>1695</v>
      </c>
      <c r="CJ361" s="302" t="s">
        <v>79</v>
      </c>
      <c r="CK361" s="334" t="s">
        <v>279</v>
      </c>
      <c r="CL361" s="335">
        <v>44561</v>
      </c>
      <c r="CM361" s="52"/>
    </row>
    <row r="362" spans="1:91" s="41" customFormat="1" ht="46.5">
      <c r="A362" s="579"/>
      <c r="B362" s="38" t="s">
        <v>1700</v>
      </c>
      <c r="C362" s="181" t="s">
        <v>79</v>
      </c>
      <c r="D362" s="25" t="s">
        <v>1701</v>
      </c>
      <c r="E362" s="25" t="s">
        <v>1048</v>
      </c>
      <c r="F362" s="24" t="s">
        <v>1049</v>
      </c>
      <c r="G362" s="24" t="s">
        <v>1500</v>
      </c>
      <c r="H362" s="25" t="s">
        <v>573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79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1655</v>
      </c>
      <c r="CI362" s="302" t="s">
        <v>1702</v>
      </c>
      <c r="CJ362" s="302" t="s">
        <v>79</v>
      </c>
      <c r="CK362" s="334" t="s">
        <v>279</v>
      </c>
      <c r="CL362" s="335">
        <v>44196</v>
      </c>
      <c r="CM362" s="52"/>
    </row>
    <row r="363" spans="1:91" s="41" customFormat="1" ht="46.5">
      <c r="A363" s="579"/>
      <c r="B363" s="38" t="s">
        <v>1703</v>
      </c>
      <c r="C363" s="181" t="s">
        <v>79</v>
      </c>
      <c r="D363" s="25" t="s">
        <v>1704</v>
      </c>
      <c r="E363" s="25" t="s">
        <v>1670</v>
      </c>
      <c r="F363" s="24" t="s">
        <v>1671</v>
      </c>
      <c r="G363" s="24" t="s">
        <v>1500</v>
      </c>
      <c r="H363" s="25" t="s">
        <v>573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79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1655</v>
      </c>
      <c r="CI363" s="302" t="s">
        <v>1702</v>
      </c>
      <c r="CJ363" s="302" t="s">
        <v>79</v>
      </c>
      <c r="CK363" s="334" t="s">
        <v>279</v>
      </c>
      <c r="CL363" s="335">
        <v>44196</v>
      </c>
      <c r="CM363" s="52"/>
    </row>
    <row r="364" spans="1:91" s="41" customFormat="1" ht="54">
      <c r="A364" s="579"/>
      <c r="B364" s="38" t="s">
        <v>981</v>
      </c>
      <c r="C364" s="181" t="s">
        <v>79</v>
      </c>
      <c r="D364" s="25" t="s">
        <v>980</v>
      </c>
      <c r="E364" s="25" t="s">
        <v>1043</v>
      </c>
      <c r="F364" s="24" t="s">
        <v>1044</v>
      </c>
      <c r="G364" s="24" t="s">
        <v>1500</v>
      </c>
      <c r="H364" s="25" t="s">
        <v>573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79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1655</v>
      </c>
      <c r="CI364" s="302" t="s">
        <v>1702</v>
      </c>
      <c r="CJ364" s="302" t="s">
        <v>79</v>
      </c>
      <c r="CK364" s="334" t="s">
        <v>279</v>
      </c>
      <c r="CL364" s="335">
        <v>44196</v>
      </c>
      <c r="CM364" s="52"/>
    </row>
    <row r="365" spans="1:91" s="41" customFormat="1" ht="54">
      <c r="A365" s="579"/>
      <c r="B365" s="38" t="s">
        <v>560</v>
      </c>
      <c r="C365" s="181" t="s">
        <v>79</v>
      </c>
      <c r="D365" s="25" t="s">
        <v>980</v>
      </c>
      <c r="E365" s="25" t="s">
        <v>1043</v>
      </c>
      <c r="F365" s="24" t="s">
        <v>1044</v>
      </c>
      <c r="G365" s="24" t="s">
        <v>1500</v>
      </c>
      <c r="H365" s="25" t="s">
        <v>573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79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1655</v>
      </c>
      <c r="CI365" s="302" t="s">
        <v>1702</v>
      </c>
      <c r="CJ365" s="302" t="s">
        <v>79</v>
      </c>
      <c r="CK365" s="334" t="s">
        <v>279</v>
      </c>
      <c r="CL365" s="335">
        <v>44196</v>
      </c>
      <c r="CM365" s="52"/>
    </row>
    <row r="366" spans="1:91" s="41" customFormat="1" ht="54">
      <c r="A366" s="579"/>
      <c r="B366" s="38" t="s">
        <v>559</v>
      </c>
      <c r="C366" s="181" t="s">
        <v>79</v>
      </c>
      <c r="D366" s="25" t="s">
        <v>980</v>
      </c>
      <c r="E366" s="25" t="s">
        <v>1043</v>
      </c>
      <c r="F366" s="24" t="s">
        <v>1044</v>
      </c>
      <c r="G366" s="24" t="s">
        <v>1500</v>
      </c>
      <c r="H366" s="25" t="s">
        <v>573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79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1655</v>
      </c>
      <c r="CI366" s="302" t="s">
        <v>1702</v>
      </c>
      <c r="CJ366" s="302" t="s">
        <v>79</v>
      </c>
      <c r="CK366" s="334" t="s">
        <v>279</v>
      </c>
      <c r="CL366" s="335">
        <v>44196</v>
      </c>
      <c r="CM366" s="52"/>
    </row>
    <row r="367" spans="1:91" s="41" customFormat="1" ht="54">
      <c r="A367" s="579"/>
      <c r="B367" s="38" t="s">
        <v>1705</v>
      </c>
      <c r="C367" s="181" t="s">
        <v>79</v>
      </c>
      <c r="D367" s="25" t="s">
        <v>980</v>
      </c>
      <c r="E367" s="25" t="s">
        <v>1043</v>
      </c>
      <c r="F367" s="24" t="s">
        <v>1044</v>
      </c>
      <c r="G367" s="24" t="s">
        <v>1500</v>
      </c>
      <c r="H367" s="25" t="s">
        <v>573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79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1655</v>
      </c>
      <c r="CI367" s="302" t="s">
        <v>1702</v>
      </c>
      <c r="CJ367" s="302" t="s">
        <v>79</v>
      </c>
      <c r="CK367" s="334" t="s">
        <v>279</v>
      </c>
      <c r="CL367" s="335">
        <v>44196</v>
      </c>
      <c r="CM367" s="52"/>
    </row>
    <row r="368" spans="1:91" s="41" customFormat="1" ht="54">
      <c r="A368" s="579"/>
      <c r="B368" s="38" t="s">
        <v>558</v>
      </c>
      <c r="C368" s="181" t="s">
        <v>79</v>
      </c>
      <c r="D368" s="25" t="s">
        <v>980</v>
      </c>
      <c r="E368" s="25" t="s">
        <v>1043</v>
      </c>
      <c r="F368" s="24" t="s">
        <v>1044</v>
      </c>
      <c r="G368" s="24" t="s">
        <v>1500</v>
      </c>
      <c r="H368" s="25" t="s">
        <v>573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79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1655</v>
      </c>
      <c r="CI368" s="302" t="s">
        <v>1702</v>
      </c>
      <c r="CJ368" s="302" t="s">
        <v>79</v>
      </c>
      <c r="CK368" s="334" t="s">
        <v>279</v>
      </c>
      <c r="CL368" s="335">
        <v>44196</v>
      </c>
      <c r="CM368" s="52"/>
    </row>
    <row r="369" spans="1:91" s="41" customFormat="1" ht="46.5">
      <c r="A369" s="579"/>
      <c r="B369" s="38" t="s">
        <v>1706</v>
      </c>
      <c r="C369" s="181" t="s">
        <v>79</v>
      </c>
      <c r="D369" s="25" t="s">
        <v>1294</v>
      </c>
      <c r="E369" s="25" t="s">
        <v>1660</v>
      </c>
      <c r="F369" s="24" t="s">
        <v>1661</v>
      </c>
      <c r="G369" s="24" t="s">
        <v>1500</v>
      </c>
      <c r="H369" s="25" t="s">
        <v>573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79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1655</v>
      </c>
      <c r="CI369" s="302" t="s">
        <v>1702</v>
      </c>
      <c r="CJ369" s="302" t="s">
        <v>79</v>
      </c>
      <c r="CK369" s="334" t="s">
        <v>279</v>
      </c>
      <c r="CL369" s="335">
        <v>44196</v>
      </c>
      <c r="CM369" s="52"/>
    </row>
    <row r="370" spans="1:91" s="41" customFormat="1" ht="54">
      <c r="A370" s="579"/>
      <c r="B370" s="38" t="s">
        <v>1707</v>
      </c>
      <c r="C370" s="181" t="s">
        <v>79</v>
      </c>
      <c r="D370" s="25" t="s">
        <v>1293</v>
      </c>
      <c r="E370" s="25" t="s">
        <v>1664</v>
      </c>
      <c r="F370" s="24" t="s">
        <v>1665</v>
      </c>
      <c r="G370" s="24" t="s">
        <v>1500</v>
      </c>
      <c r="H370" s="25" t="s">
        <v>573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79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1655</v>
      </c>
      <c r="CI370" s="302" t="s">
        <v>1702</v>
      </c>
      <c r="CJ370" s="302" t="s">
        <v>79</v>
      </c>
      <c r="CK370" s="334" t="s">
        <v>279</v>
      </c>
      <c r="CL370" s="335">
        <v>44196</v>
      </c>
      <c r="CM370" s="52"/>
    </row>
    <row r="371" spans="1:91" s="41" customFormat="1" ht="46.5">
      <c r="A371" s="579"/>
      <c r="B371" s="38" t="s">
        <v>1708</v>
      </c>
      <c r="C371" s="181" t="s">
        <v>79</v>
      </c>
      <c r="D371" s="25" t="s">
        <v>200</v>
      </c>
      <c r="E371" s="25" t="s">
        <v>1668</v>
      </c>
      <c r="F371" s="24" t="s">
        <v>1051</v>
      </c>
      <c r="G371" s="24" t="s">
        <v>1500</v>
      </c>
      <c r="H371" s="25" t="s">
        <v>573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79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302" t="s">
        <v>1709</v>
      </c>
      <c r="CJ371" s="302" t="s">
        <v>79</v>
      </c>
      <c r="CK371" s="334" t="s">
        <v>279</v>
      </c>
      <c r="CL371" s="335">
        <v>44196</v>
      </c>
      <c r="CM371" s="52"/>
    </row>
    <row r="372" spans="1:91" s="41" customFormat="1" ht="23.25">
      <c r="A372" s="579"/>
      <c r="B372" s="77" t="s">
        <v>267</v>
      </c>
      <c r="C372" s="65" t="s">
        <v>79</v>
      </c>
      <c r="D372" s="65" t="s">
        <v>79</v>
      </c>
      <c r="E372" s="65" t="s">
        <v>79</v>
      </c>
      <c r="F372" s="65" t="s">
        <v>79</v>
      </c>
      <c r="G372" s="97" t="s">
        <v>79</v>
      </c>
      <c r="H372" s="65" t="s">
        <v>79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79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5" t="s">
        <v>79</v>
      </c>
      <c r="CI372" s="314" t="s">
        <v>79</v>
      </c>
      <c r="CJ372" s="315" t="s">
        <v>79</v>
      </c>
      <c r="CK372" s="316" t="s">
        <v>79</v>
      </c>
      <c r="CL372" s="317" t="s">
        <v>79</v>
      </c>
      <c r="CM372" s="52"/>
    </row>
    <row r="373" spans="1:91" s="41" customFormat="1" ht="23.25">
      <c r="A373" s="579"/>
      <c r="B373" s="78" t="s">
        <v>9</v>
      </c>
      <c r="C373" s="67" t="s">
        <v>79</v>
      </c>
      <c r="D373" s="67" t="s">
        <v>79</v>
      </c>
      <c r="E373" s="67" t="s">
        <v>79</v>
      </c>
      <c r="F373" s="67" t="s">
        <v>79</v>
      </c>
      <c r="G373" s="95" t="s">
        <v>79</v>
      </c>
      <c r="H373" s="67" t="s">
        <v>79</v>
      </c>
      <c r="I373" s="45">
        <f>I372+I340</f>
        <v>344649.30500000005</v>
      </c>
      <c r="J373" s="45">
        <f t="shared" ref="J373:BU373" si="22">J372+J340</f>
        <v>294094.01100000006</v>
      </c>
      <c r="K373" s="45">
        <f t="shared" si="22"/>
        <v>50555.294000000002</v>
      </c>
      <c r="L373" s="45">
        <f t="shared" si="22"/>
        <v>0</v>
      </c>
      <c r="M373" s="45">
        <f t="shared" si="22"/>
        <v>246674.59900000002</v>
      </c>
      <c r="N373" s="45">
        <f t="shared" si="22"/>
        <v>233343.459</v>
      </c>
      <c r="O373" s="45" t="s">
        <v>79</v>
      </c>
      <c r="P373" s="45">
        <f t="shared" si="22"/>
        <v>150402.828286</v>
      </c>
      <c r="Q373" s="45">
        <f t="shared" si="22"/>
        <v>4820.5798400000003</v>
      </c>
      <c r="R373" s="45">
        <f t="shared" si="22"/>
        <v>6701.8929999999991</v>
      </c>
      <c r="S373" s="45">
        <f t="shared" si="22"/>
        <v>3985.0050000000001</v>
      </c>
      <c r="T373" s="45">
        <f t="shared" si="22"/>
        <v>77806.916999999987</v>
      </c>
      <c r="U373" s="45">
        <f t="shared" si="22"/>
        <v>88493.814999999988</v>
      </c>
      <c r="V373" s="45">
        <f t="shared" si="22"/>
        <v>4068.5796799999998</v>
      </c>
      <c r="W373" s="45">
        <f t="shared" si="22"/>
        <v>26865.046999999999</v>
      </c>
      <c r="X373" s="45">
        <f t="shared" si="22"/>
        <v>30630</v>
      </c>
      <c r="Y373" s="45">
        <f t="shared" si="22"/>
        <v>152963.71600000001</v>
      </c>
      <c r="Z373" s="45">
        <f t="shared" si="22"/>
        <v>210458.76299999998</v>
      </c>
      <c r="AA373" s="45">
        <f t="shared" si="22"/>
        <v>96182.8</v>
      </c>
      <c r="AB373" s="45">
        <f t="shared" si="22"/>
        <v>2821.8910000000001</v>
      </c>
      <c r="AC373" s="45">
        <f t="shared" si="22"/>
        <v>5374.75</v>
      </c>
      <c r="AD373" s="45">
        <f t="shared" si="22"/>
        <v>0</v>
      </c>
      <c r="AE373" s="45">
        <f t="shared" si="22"/>
        <v>8196.6409999999996</v>
      </c>
      <c r="AF373" s="45">
        <f t="shared" si="22"/>
        <v>121033.59000000001</v>
      </c>
      <c r="AG373" s="45">
        <f t="shared" si="22"/>
        <v>13385</v>
      </c>
      <c r="AH373" s="45">
        <f t="shared" si="22"/>
        <v>6128</v>
      </c>
      <c r="AI373" s="45">
        <f t="shared" si="22"/>
        <v>120715</v>
      </c>
      <c r="AJ373" s="45">
        <f t="shared" si="22"/>
        <v>140228</v>
      </c>
      <c r="AK373" s="45">
        <f t="shared" si="22"/>
        <v>8360</v>
      </c>
      <c r="AL373" s="45">
        <f t="shared" si="22"/>
        <v>0</v>
      </c>
      <c r="AM373" s="45">
        <f t="shared" si="22"/>
        <v>75240</v>
      </c>
      <c r="AN373" s="45">
        <f t="shared" si="22"/>
        <v>83600</v>
      </c>
      <c r="AO373" s="45">
        <f t="shared" si="22"/>
        <v>11767.9</v>
      </c>
      <c r="AP373" s="45">
        <f t="shared" si="22"/>
        <v>8360</v>
      </c>
      <c r="AQ373" s="45">
        <f t="shared" si="22"/>
        <v>0</v>
      </c>
      <c r="AR373" s="45">
        <f t="shared" si="22"/>
        <v>75240</v>
      </c>
      <c r="AS373" s="45">
        <f t="shared" si="22"/>
        <v>83600</v>
      </c>
      <c r="AT373" s="45">
        <f t="shared" si="22"/>
        <v>0</v>
      </c>
      <c r="AU373" s="45">
        <f t="shared" si="22"/>
        <v>2500</v>
      </c>
      <c r="AV373" s="45">
        <f t="shared" si="22"/>
        <v>0</v>
      </c>
      <c r="AW373" s="45">
        <f t="shared" si="22"/>
        <v>22500</v>
      </c>
      <c r="AX373" s="45">
        <f t="shared" si="22"/>
        <v>25000</v>
      </c>
      <c r="AY373" s="45">
        <f t="shared" si="22"/>
        <v>11767.9</v>
      </c>
      <c r="AZ373" s="45">
        <f t="shared" si="22"/>
        <v>11272.523000000001</v>
      </c>
      <c r="BA373" s="45">
        <f t="shared" si="22"/>
        <v>11228</v>
      </c>
      <c r="BB373" s="45">
        <f t="shared" si="22"/>
        <v>36475</v>
      </c>
      <c r="BC373" s="45">
        <f t="shared" si="22"/>
        <v>58975.523000000001</v>
      </c>
      <c r="BD373" s="45">
        <f t="shared" si="22"/>
        <v>29519.32</v>
      </c>
      <c r="BE373" s="45">
        <f t="shared" si="22"/>
        <v>4732.5239999999994</v>
      </c>
      <c r="BF373" s="45">
        <f t="shared" si="22"/>
        <v>19402</v>
      </c>
      <c r="BG373" s="45">
        <f t="shared" si="22"/>
        <v>18748.716</v>
      </c>
      <c r="BH373" s="45">
        <f t="shared" si="22"/>
        <v>42883.24</v>
      </c>
      <c r="BI373" s="45">
        <f t="shared" si="22"/>
        <v>54895.58</v>
      </c>
      <c r="BJ373" s="45">
        <f t="shared" si="22"/>
        <v>0</v>
      </c>
      <c r="BK373" s="45">
        <f t="shared" si="22"/>
        <v>0</v>
      </c>
      <c r="BL373" s="45">
        <f t="shared" si="22"/>
        <v>0</v>
      </c>
      <c r="BM373" s="45">
        <f t="shared" si="22"/>
        <v>0</v>
      </c>
      <c r="BN373" s="45">
        <f t="shared" si="22"/>
        <v>15403.61</v>
      </c>
      <c r="BO373" s="45">
        <f t="shared" si="22"/>
        <v>2821.8910000000001</v>
      </c>
      <c r="BP373" s="45">
        <f t="shared" si="22"/>
        <v>5374.75</v>
      </c>
      <c r="BQ373" s="45">
        <f t="shared" si="22"/>
        <v>0</v>
      </c>
      <c r="BR373" s="45">
        <f t="shared" si="22"/>
        <v>8196.6409999999996</v>
      </c>
      <c r="BS373" s="45">
        <f t="shared" si="22"/>
        <v>0</v>
      </c>
      <c r="BT373" s="45">
        <f t="shared" si="22"/>
        <v>0</v>
      </c>
      <c r="BU373" s="45">
        <f t="shared" si="22"/>
        <v>0</v>
      </c>
      <c r="BV373" s="45">
        <f t="shared" ref="BV373:CG373" si="23">BV372+BV340</f>
        <v>0</v>
      </c>
      <c r="BW373" s="45">
        <f t="shared" si="23"/>
        <v>0</v>
      </c>
      <c r="BX373" s="45">
        <f t="shared" si="23"/>
        <v>10500</v>
      </c>
      <c r="BY373" s="45">
        <f t="shared" si="23"/>
        <v>0</v>
      </c>
      <c r="BZ373" s="45">
        <f t="shared" si="23"/>
        <v>0</v>
      </c>
      <c r="CA373" s="45">
        <f t="shared" si="23"/>
        <v>0</v>
      </c>
      <c r="CB373" s="45">
        <f t="shared" si="23"/>
        <v>0</v>
      </c>
      <c r="CC373" s="45">
        <f t="shared" si="23"/>
        <v>95129.98000000001</v>
      </c>
      <c r="CD373" s="45">
        <f t="shared" si="23"/>
        <v>30313.883999999998</v>
      </c>
      <c r="CE373" s="45">
        <f t="shared" si="23"/>
        <v>18771.428999999996</v>
      </c>
      <c r="CF373" s="45">
        <f t="shared" si="23"/>
        <v>6621.6</v>
      </c>
      <c r="CG373" s="45">
        <f t="shared" si="23"/>
        <v>0</v>
      </c>
      <c r="CH373" s="67" t="s">
        <v>79</v>
      </c>
      <c r="CI373" s="318" t="s">
        <v>79</v>
      </c>
      <c r="CJ373" s="319" t="s">
        <v>79</v>
      </c>
      <c r="CK373" s="320" t="s">
        <v>79</v>
      </c>
      <c r="CL373" s="321" t="s">
        <v>79</v>
      </c>
      <c r="CM373" s="52"/>
    </row>
    <row r="374" spans="1:91" ht="104.25" customHeight="1">
      <c r="A374" s="579" t="s">
        <v>79</v>
      </c>
      <c r="B374" s="28" t="s">
        <v>356</v>
      </c>
      <c r="C374" s="70" t="s">
        <v>79</v>
      </c>
      <c r="D374" s="23" t="s">
        <v>357</v>
      </c>
      <c r="E374" s="23" t="s">
        <v>1054</v>
      </c>
      <c r="F374" s="16" t="s">
        <v>1055</v>
      </c>
      <c r="G374" s="16">
        <v>5451</v>
      </c>
      <c r="H374" s="23" t="s">
        <v>744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8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98" t="s">
        <v>1056</v>
      </c>
      <c r="CJ374" s="298" t="s">
        <v>79</v>
      </c>
      <c r="CK374" s="336">
        <v>44180</v>
      </c>
      <c r="CL374" s="337">
        <v>44196</v>
      </c>
    </row>
    <row r="375" spans="1:91" s="40" customFormat="1" ht="54">
      <c r="A375" s="579"/>
      <c r="B375" s="28" t="s">
        <v>358</v>
      </c>
      <c r="C375" s="70" t="s">
        <v>79</v>
      </c>
      <c r="D375" s="23" t="s">
        <v>359</v>
      </c>
      <c r="E375" s="23" t="s">
        <v>79</v>
      </c>
      <c r="F375" s="23" t="s">
        <v>79</v>
      </c>
      <c r="G375" s="16" t="s">
        <v>79</v>
      </c>
      <c r="H375" s="23" t="s">
        <v>744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85</v>
      </c>
      <c r="CI375" s="298" t="s">
        <v>484</v>
      </c>
      <c r="CJ375" s="298" t="s">
        <v>79</v>
      </c>
      <c r="CK375" s="336">
        <v>44255</v>
      </c>
      <c r="CL375" s="337">
        <v>44286</v>
      </c>
    </row>
    <row r="376" spans="1:91" s="40" customFormat="1" ht="64.5" customHeight="1">
      <c r="A376" s="579"/>
      <c r="B376" s="211" t="s">
        <v>360</v>
      </c>
      <c r="C376" s="233" t="s">
        <v>79</v>
      </c>
      <c r="D376" s="198" t="s">
        <v>359</v>
      </c>
      <c r="E376" s="198" t="s">
        <v>79</v>
      </c>
      <c r="F376" s="198" t="s">
        <v>79</v>
      </c>
      <c r="G376" s="199" t="s">
        <v>79</v>
      </c>
      <c r="H376" s="198" t="s">
        <v>744</v>
      </c>
      <c r="I376" s="193">
        <v>8675.7000000000007</v>
      </c>
      <c r="J376" s="193">
        <v>8675.7000000000007</v>
      </c>
      <c r="K376" s="193">
        <v>0</v>
      </c>
      <c r="L376" s="193">
        <v>0</v>
      </c>
      <c r="M376" s="193">
        <v>4337.8500000000004</v>
      </c>
      <c r="N376" s="193">
        <v>0</v>
      </c>
      <c r="O376" s="193">
        <v>0</v>
      </c>
      <c r="P376" s="193">
        <v>0</v>
      </c>
      <c r="Q376" s="193">
        <v>0</v>
      </c>
      <c r="R376" s="193">
        <v>0</v>
      </c>
      <c r="S376" s="193">
        <v>0</v>
      </c>
      <c r="T376" s="193">
        <v>0</v>
      </c>
      <c r="U376" s="193">
        <v>0</v>
      </c>
      <c r="V376" s="193">
        <v>0</v>
      </c>
      <c r="W376" s="193">
        <v>5205.42</v>
      </c>
      <c r="X376" s="193">
        <v>0</v>
      </c>
      <c r="Y376" s="193">
        <v>3470.28</v>
      </c>
      <c r="Z376" s="193">
        <v>8675.7000000000007</v>
      </c>
      <c r="AA376" s="193">
        <v>0</v>
      </c>
      <c r="AB376" s="193">
        <v>0</v>
      </c>
      <c r="AC376" s="193">
        <v>0</v>
      </c>
      <c r="AD376" s="193">
        <v>0</v>
      </c>
      <c r="AE376" s="193">
        <v>0</v>
      </c>
      <c r="AF376" s="193">
        <v>0</v>
      </c>
      <c r="AG376" s="193">
        <v>0</v>
      </c>
      <c r="AH376" s="193">
        <v>0</v>
      </c>
      <c r="AI376" s="193">
        <v>0</v>
      </c>
      <c r="AJ376" s="193">
        <v>0</v>
      </c>
      <c r="AK376" s="193">
        <v>0</v>
      </c>
      <c r="AL376" s="193">
        <v>0</v>
      </c>
      <c r="AM376" s="193">
        <v>0</v>
      </c>
      <c r="AN376" s="193">
        <v>0</v>
      </c>
      <c r="AO376" s="193">
        <v>0</v>
      </c>
      <c r="AP376" s="193">
        <v>0</v>
      </c>
      <c r="AQ376" s="193">
        <v>0</v>
      </c>
      <c r="AR376" s="193">
        <v>0</v>
      </c>
      <c r="AS376" s="193">
        <v>0</v>
      </c>
      <c r="AT376" s="193">
        <v>0</v>
      </c>
      <c r="AU376" s="193">
        <v>0</v>
      </c>
      <c r="AV376" s="193">
        <v>0</v>
      </c>
      <c r="AW376" s="193">
        <v>0</v>
      </c>
      <c r="AX376" s="193">
        <v>0</v>
      </c>
      <c r="AY376" s="193">
        <v>0</v>
      </c>
      <c r="AZ376" s="193">
        <v>0</v>
      </c>
      <c r="BA376" s="193">
        <v>0</v>
      </c>
      <c r="BB376" s="193">
        <v>0</v>
      </c>
      <c r="BC376" s="193">
        <v>0</v>
      </c>
      <c r="BD376" s="193">
        <v>0</v>
      </c>
      <c r="BE376" s="193">
        <v>5205.42</v>
      </c>
      <c r="BF376" s="193">
        <v>0</v>
      </c>
      <c r="BG376" s="193">
        <v>3470.28</v>
      </c>
      <c r="BH376" s="193">
        <v>8675.7000000000007</v>
      </c>
      <c r="BI376" s="193">
        <v>0</v>
      </c>
      <c r="BJ376" s="193">
        <v>0</v>
      </c>
      <c r="BK376" s="193">
        <v>0</v>
      </c>
      <c r="BL376" s="234">
        <v>0</v>
      </c>
      <c r="BM376" s="193">
        <v>0</v>
      </c>
      <c r="BN376" s="193">
        <v>0</v>
      </c>
      <c r="BO376" s="193">
        <v>0</v>
      </c>
      <c r="BP376" s="193">
        <v>0</v>
      </c>
      <c r="BQ376" s="193">
        <v>0</v>
      </c>
      <c r="BR376" s="193">
        <v>0</v>
      </c>
      <c r="BS376" s="193">
        <v>0</v>
      </c>
      <c r="BT376" s="193">
        <v>0</v>
      </c>
      <c r="BU376" s="193">
        <v>0</v>
      </c>
      <c r="BV376" s="193">
        <v>0</v>
      </c>
      <c r="BW376" s="193">
        <v>0</v>
      </c>
      <c r="BX376" s="193">
        <v>0</v>
      </c>
      <c r="BY376" s="193">
        <v>0</v>
      </c>
      <c r="BZ376" s="193">
        <v>0</v>
      </c>
      <c r="CA376" s="193">
        <v>0</v>
      </c>
      <c r="CB376" s="193">
        <v>0</v>
      </c>
      <c r="CC376" s="193">
        <v>0</v>
      </c>
      <c r="CD376" s="193">
        <v>0</v>
      </c>
      <c r="CE376" s="193">
        <v>0</v>
      </c>
      <c r="CF376" s="193">
        <v>0</v>
      </c>
      <c r="CG376" s="193">
        <v>0</v>
      </c>
      <c r="CH376" s="198" t="s">
        <v>85</v>
      </c>
      <c r="CI376" s="298" t="s">
        <v>484</v>
      </c>
      <c r="CJ376" s="298" t="s">
        <v>1489</v>
      </c>
      <c r="CK376" s="338" t="s">
        <v>79</v>
      </c>
      <c r="CL376" s="339" t="s">
        <v>79</v>
      </c>
    </row>
    <row r="377" spans="1:91" s="40" customFormat="1" ht="54">
      <c r="A377" s="579"/>
      <c r="B377" s="28" t="s">
        <v>361</v>
      </c>
      <c r="C377" s="70" t="s">
        <v>79</v>
      </c>
      <c r="D377" s="23" t="s">
        <v>359</v>
      </c>
      <c r="E377" s="23" t="s">
        <v>79</v>
      </c>
      <c r="F377" s="23" t="s">
        <v>79</v>
      </c>
      <c r="G377" s="16" t="s">
        <v>79</v>
      </c>
      <c r="H377" s="23" t="s">
        <v>744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85</v>
      </c>
      <c r="CI377" s="298" t="s">
        <v>484</v>
      </c>
      <c r="CJ377" s="298" t="s">
        <v>79</v>
      </c>
      <c r="CK377" s="336">
        <v>44255</v>
      </c>
      <c r="CL377" s="337">
        <v>44286</v>
      </c>
    </row>
    <row r="378" spans="1:91" s="40" customFormat="1" ht="54">
      <c r="A378" s="579"/>
      <c r="B378" s="28" t="s">
        <v>362</v>
      </c>
      <c r="C378" s="70" t="s">
        <v>79</v>
      </c>
      <c r="D378" s="23" t="s">
        <v>359</v>
      </c>
      <c r="E378" s="23" t="s">
        <v>79</v>
      </c>
      <c r="F378" s="23" t="s">
        <v>79</v>
      </c>
      <c r="G378" s="16" t="s">
        <v>79</v>
      </c>
      <c r="H378" s="23" t="s">
        <v>744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85</v>
      </c>
      <c r="CI378" s="298" t="s">
        <v>484</v>
      </c>
      <c r="CJ378" s="298" t="s">
        <v>79</v>
      </c>
      <c r="CK378" s="336">
        <v>44255</v>
      </c>
      <c r="CL378" s="337">
        <v>44286</v>
      </c>
    </row>
    <row r="379" spans="1:91" s="40" customFormat="1" ht="46.5">
      <c r="A379" s="579"/>
      <c r="B379" s="28" t="s">
        <v>454</v>
      </c>
      <c r="C379" s="6" t="s">
        <v>706</v>
      </c>
      <c r="D379" s="23" t="s">
        <v>455</v>
      </c>
      <c r="E379" s="23" t="s">
        <v>1057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8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692</v>
      </c>
      <c r="CI379" s="298" t="s">
        <v>456</v>
      </c>
      <c r="CJ379" s="298" t="s">
        <v>79</v>
      </c>
      <c r="CK379" s="299" t="s">
        <v>79</v>
      </c>
      <c r="CL379" s="300" t="s">
        <v>79</v>
      </c>
    </row>
    <row r="380" spans="1:91" s="40" customFormat="1" ht="36">
      <c r="A380" s="579"/>
      <c r="B380" s="28" t="s">
        <v>457</v>
      </c>
      <c r="C380" s="6" t="s">
        <v>707</v>
      </c>
      <c r="D380" s="23" t="s">
        <v>455</v>
      </c>
      <c r="E380" s="23" t="s">
        <v>1057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8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692</v>
      </c>
      <c r="CI380" s="298" t="s">
        <v>456</v>
      </c>
      <c r="CJ380" s="298" t="s">
        <v>79</v>
      </c>
      <c r="CK380" s="299" t="s">
        <v>79</v>
      </c>
      <c r="CL380" s="300" t="s">
        <v>79</v>
      </c>
    </row>
    <row r="381" spans="1:91" s="40" customFormat="1" ht="90">
      <c r="A381" s="579"/>
      <c r="B381" s="28" t="s">
        <v>997</v>
      </c>
      <c r="C381" s="6" t="s">
        <v>998</v>
      </c>
      <c r="D381" s="23" t="s">
        <v>999</v>
      </c>
      <c r="E381" s="23" t="s">
        <v>1717</v>
      </c>
      <c r="F381" s="16" t="s">
        <v>1718</v>
      </c>
      <c r="G381" s="16" t="s">
        <v>1719</v>
      </c>
      <c r="H381" s="23" t="s">
        <v>1000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692</v>
      </c>
      <c r="CI381" s="298" t="s">
        <v>1058</v>
      </c>
      <c r="CJ381" s="298" t="s">
        <v>79</v>
      </c>
      <c r="CK381" s="299">
        <v>43617</v>
      </c>
      <c r="CL381" s="300">
        <v>43830</v>
      </c>
    </row>
    <row r="382" spans="1:91" s="40" customFormat="1" ht="90">
      <c r="A382" s="579"/>
      <c r="B382" s="28" t="s">
        <v>1001</v>
      </c>
      <c r="C382" s="6" t="s">
        <v>1002</v>
      </c>
      <c r="D382" s="23" t="s">
        <v>999</v>
      </c>
      <c r="E382" s="23" t="s">
        <v>1717</v>
      </c>
      <c r="F382" s="16" t="s">
        <v>1718</v>
      </c>
      <c r="G382" s="16" t="s">
        <v>1720</v>
      </c>
      <c r="H382" s="23" t="s">
        <v>1003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692</v>
      </c>
      <c r="CI382" s="298" t="s">
        <v>1058</v>
      </c>
      <c r="CJ382" s="298" t="s">
        <v>79</v>
      </c>
      <c r="CK382" s="299">
        <v>43617</v>
      </c>
      <c r="CL382" s="300">
        <v>43830</v>
      </c>
    </row>
    <row r="383" spans="1:91" s="40" customFormat="1" ht="72">
      <c r="A383" s="579"/>
      <c r="B383" s="232" t="s">
        <v>1004</v>
      </c>
      <c r="C383" s="70" t="s">
        <v>79</v>
      </c>
      <c r="D383" s="23" t="s">
        <v>999</v>
      </c>
      <c r="E383" s="23" t="s">
        <v>1717</v>
      </c>
      <c r="F383" s="16" t="s">
        <v>1718</v>
      </c>
      <c r="G383" s="16" t="s">
        <v>1721</v>
      </c>
      <c r="H383" s="23" t="s">
        <v>1005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85</v>
      </c>
      <c r="CI383" s="298" t="s">
        <v>1058</v>
      </c>
      <c r="CJ383" s="298" t="s">
        <v>79</v>
      </c>
      <c r="CK383" s="299">
        <v>43709</v>
      </c>
      <c r="CL383" s="300">
        <v>43830</v>
      </c>
    </row>
    <row r="384" spans="1:91" s="44" customFormat="1" ht="23.25">
      <c r="A384" s="579"/>
      <c r="B384" s="79" t="s">
        <v>268</v>
      </c>
      <c r="C384" s="66" t="s">
        <v>79</v>
      </c>
      <c r="D384" s="66" t="s">
        <v>79</v>
      </c>
      <c r="E384" s="66" t="s">
        <v>79</v>
      </c>
      <c r="F384" s="66" t="s">
        <v>79</v>
      </c>
      <c r="G384" s="96" t="s">
        <v>79</v>
      </c>
      <c r="H384" s="66" t="s">
        <v>79</v>
      </c>
      <c r="I384" s="46">
        <f>SUM(I374:I383)</f>
        <v>125014.22900000001</v>
      </c>
      <c r="J384" s="46">
        <f t="shared" ref="J384:CG384" si="24">SUM(J374:J383)</f>
        <v>125014.22900000001</v>
      </c>
      <c r="K384" s="46">
        <f t="shared" si="24"/>
        <v>0</v>
      </c>
      <c r="L384" s="46">
        <f t="shared" si="24"/>
        <v>0</v>
      </c>
      <c r="M384" s="46">
        <f t="shared" si="24"/>
        <v>82985.493899999987</v>
      </c>
      <c r="N384" s="46">
        <f t="shared" si="24"/>
        <v>10498.199000000001</v>
      </c>
      <c r="O384" s="46">
        <f t="shared" si="24"/>
        <v>133683</v>
      </c>
      <c r="P384" s="46">
        <f t="shared" si="24"/>
        <v>10943.231</v>
      </c>
      <c r="Q384" s="46">
        <f t="shared" si="24"/>
        <v>0</v>
      </c>
      <c r="R384" s="46">
        <f t="shared" si="24"/>
        <v>1606.9599999999998</v>
      </c>
      <c r="S384" s="46">
        <f t="shared" si="24"/>
        <v>0</v>
      </c>
      <c r="T384" s="46">
        <f t="shared" si="24"/>
        <v>1536.9009999999998</v>
      </c>
      <c r="U384" s="46">
        <f t="shared" si="24"/>
        <v>3143.8609999999999</v>
      </c>
      <c r="V384" s="46">
        <f t="shared" si="24"/>
        <v>0</v>
      </c>
      <c r="W384" s="46">
        <f t="shared" si="24"/>
        <v>17404.803</v>
      </c>
      <c r="X384" s="46">
        <f t="shared" si="24"/>
        <v>0</v>
      </c>
      <c r="Y384" s="46">
        <f t="shared" si="24"/>
        <v>11431.582</v>
      </c>
      <c r="Z384" s="46">
        <f t="shared" si="24"/>
        <v>28836.384999999998</v>
      </c>
      <c r="AA384" s="46">
        <f t="shared" si="24"/>
        <v>0</v>
      </c>
      <c r="AB384" s="46">
        <f t="shared" si="24"/>
        <v>14913</v>
      </c>
      <c r="AC384" s="46">
        <f t="shared" si="24"/>
        <v>0</v>
      </c>
      <c r="AD384" s="46">
        <f t="shared" si="24"/>
        <v>14913</v>
      </c>
      <c r="AE384" s="46">
        <f t="shared" si="24"/>
        <v>29826</v>
      </c>
      <c r="AF384" s="46">
        <f t="shared" si="24"/>
        <v>14913</v>
      </c>
      <c r="AG384" s="46">
        <f t="shared" si="24"/>
        <v>0</v>
      </c>
      <c r="AH384" s="46">
        <f t="shared" si="24"/>
        <v>0</v>
      </c>
      <c r="AI384" s="46">
        <f t="shared" si="24"/>
        <v>0</v>
      </c>
      <c r="AJ384" s="46">
        <f t="shared" si="24"/>
        <v>0</v>
      </c>
      <c r="AK384" s="46">
        <f t="shared" si="24"/>
        <v>0</v>
      </c>
      <c r="AL384" s="46">
        <f t="shared" si="24"/>
        <v>0</v>
      </c>
      <c r="AM384" s="46">
        <f t="shared" si="24"/>
        <v>0</v>
      </c>
      <c r="AN384" s="46">
        <f t="shared" si="24"/>
        <v>0</v>
      </c>
      <c r="AO384" s="46">
        <f t="shared" si="24"/>
        <v>0</v>
      </c>
      <c r="AP384" s="46">
        <f t="shared" si="24"/>
        <v>0</v>
      </c>
      <c r="AQ384" s="46">
        <f t="shared" si="24"/>
        <v>0</v>
      </c>
      <c r="AR384" s="46">
        <f t="shared" si="24"/>
        <v>0</v>
      </c>
      <c r="AS384" s="46">
        <f t="shared" si="24"/>
        <v>0</v>
      </c>
      <c r="AT384" s="46">
        <f t="shared" si="24"/>
        <v>0</v>
      </c>
      <c r="AU384" s="46">
        <f t="shared" si="24"/>
        <v>0</v>
      </c>
      <c r="AV384" s="46">
        <f t="shared" si="24"/>
        <v>0</v>
      </c>
      <c r="AW384" s="46">
        <f t="shared" si="24"/>
        <v>0</v>
      </c>
      <c r="AX384" s="46">
        <f t="shared" si="24"/>
        <v>0</v>
      </c>
      <c r="AY384" s="46">
        <f t="shared" si="24"/>
        <v>0</v>
      </c>
      <c r="AZ384" s="46">
        <f t="shared" si="24"/>
        <v>12199.383</v>
      </c>
      <c r="BA384" s="46">
        <f t="shared" si="24"/>
        <v>0</v>
      </c>
      <c r="BB384" s="46">
        <f t="shared" si="24"/>
        <v>7961.3019999999997</v>
      </c>
      <c r="BC384" s="46">
        <f t="shared" si="24"/>
        <v>20160.684999999998</v>
      </c>
      <c r="BD384" s="46">
        <f t="shared" si="24"/>
        <v>0</v>
      </c>
      <c r="BE384" s="46">
        <f t="shared" si="24"/>
        <v>5205.42</v>
      </c>
      <c r="BF384" s="46">
        <f t="shared" si="24"/>
        <v>0</v>
      </c>
      <c r="BG384" s="46">
        <f t="shared" si="24"/>
        <v>3470.28</v>
      </c>
      <c r="BH384" s="46">
        <f t="shared" si="24"/>
        <v>8675.7000000000007</v>
      </c>
      <c r="BI384" s="46">
        <f t="shared" si="24"/>
        <v>0</v>
      </c>
      <c r="BJ384" s="46">
        <f t="shared" si="24"/>
        <v>14913</v>
      </c>
      <c r="BK384" s="46">
        <f t="shared" si="24"/>
        <v>0</v>
      </c>
      <c r="BL384" s="46">
        <f t="shared" si="24"/>
        <v>14913</v>
      </c>
      <c r="BM384" s="46">
        <f t="shared" si="24"/>
        <v>29826</v>
      </c>
      <c r="BN384" s="46">
        <f t="shared" si="24"/>
        <v>0</v>
      </c>
      <c r="BO384" s="46">
        <f t="shared" si="24"/>
        <v>0</v>
      </c>
      <c r="BP384" s="46">
        <f t="shared" si="24"/>
        <v>0</v>
      </c>
      <c r="BQ384" s="46">
        <f t="shared" si="24"/>
        <v>0</v>
      </c>
      <c r="BR384" s="46">
        <f t="shared" si="24"/>
        <v>0</v>
      </c>
      <c r="BS384" s="46">
        <f t="shared" si="24"/>
        <v>0</v>
      </c>
      <c r="BT384" s="46">
        <f t="shared" si="24"/>
        <v>0</v>
      </c>
      <c r="BU384" s="46">
        <f t="shared" si="24"/>
        <v>0</v>
      </c>
      <c r="BV384" s="46">
        <f t="shared" si="24"/>
        <v>0</v>
      </c>
      <c r="BW384" s="46">
        <f t="shared" si="24"/>
        <v>0</v>
      </c>
      <c r="BX384" s="46">
        <f t="shared" si="24"/>
        <v>14913</v>
      </c>
      <c r="BY384" s="46">
        <f t="shared" si="24"/>
        <v>0</v>
      </c>
      <c r="BZ384" s="46">
        <f t="shared" si="24"/>
        <v>0</v>
      </c>
      <c r="CA384" s="46">
        <f t="shared" si="24"/>
        <v>0</v>
      </c>
      <c r="CB384" s="46">
        <f t="shared" si="24"/>
        <v>0</v>
      </c>
      <c r="CC384" s="46">
        <f t="shared" si="24"/>
        <v>0</v>
      </c>
      <c r="CD384" s="46">
        <f t="shared" si="24"/>
        <v>0</v>
      </c>
      <c r="CE384" s="46">
        <f t="shared" si="24"/>
        <v>0</v>
      </c>
      <c r="CF384" s="46">
        <f t="shared" si="24"/>
        <v>54336.444900000002</v>
      </c>
      <c r="CG384" s="46">
        <f t="shared" si="24"/>
        <v>0</v>
      </c>
      <c r="CH384" s="66" t="s">
        <v>79</v>
      </c>
      <c r="CI384" s="306" t="s">
        <v>79</v>
      </c>
      <c r="CJ384" s="327" t="s">
        <v>79</v>
      </c>
      <c r="CK384" s="307" t="s">
        <v>79</v>
      </c>
      <c r="CL384" s="308" t="s">
        <v>79</v>
      </c>
      <c r="CM384" s="52"/>
    </row>
    <row r="385" spans="1:91" s="40" customFormat="1" ht="54">
      <c r="A385" s="579"/>
      <c r="B385" s="28" t="s">
        <v>1317</v>
      </c>
      <c r="C385" s="144">
        <v>1190900392</v>
      </c>
      <c r="D385" s="23" t="s">
        <v>1318</v>
      </c>
      <c r="E385" s="23" t="s">
        <v>1319</v>
      </c>
      <c r="F385" s="130">
        <v>70977151</v>
      </c>
      <c r="G385" s="16" t="s">
        <v>79</v>
      </c>
      <c r="H385" s="23" t="s">
        <v>1320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8" t="s">
        <v>1453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98" t="s">
        <v>1321</v>
      </c>
      <c r="CJ385" s="298" t="s">
        <v>79</v>
      </c>
      <c r="CK385" s="299" t="s">
        <v>79</v>
      </c>
      <c r="CL385" s="300">
        <v>44196</v>
      </c>
    </row>
    <row r="386" spans="1:91" s="44" customFormat="1" ht="22.5" customHeight="1">
      <c r="A386" s="579"/>
      <c r="B386" s="77" t="s">
        <v>269</v>
      </c>
      <c r="C386" s="65" t="s">
        <v>79</v>
      </c>
      <c r="D386" s="65" t="s">
        <v>79</v>
      </c>
      <c r="E386" s="65" t="s">
        <v>79</v>
      </c>
      <c r="F386" s="65" t="s">
        <v>79</v>
      </c>
      <c r="G386" s="97" t="s">
        <v>79</v>
      </c>
      <c r="H386" s="65" t="s">
        <v>79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5" t="s">
        <v>79</v>
      </c>
      <c r="CI386" s="314" t="s">
        <v>79</v>
      </c>
      <c r="CJ386" s="315" t="s">
        <v>79</v>
      </c>
      <c r="CK386" s="316" t="s">
        <v>79</v>
      </c>
      <c r="CL386" s="317" t="s">
        <v>79</v>
      </c>
      <c r="CM386" s="52"/>
    </row>
    <row r="387" spans="1:91" s="44" customFormat="1" ht="23.25">
      <c r="A387" s="579"/>
      <c r="B387" s="78" t="s">
        <v>10</v>
      </c>
      <c r="C387" s="67" t="s">
        <v>79</v>
      </c>
      <c r="D387" s="67" t="s">
        <v>79</v>
      </c>
      <c r="E387" s="67" t="s">
        <v>79</v>
      </c>
      <c r="F387" s="67" t="s">
        <v>79</v>
      </c>
      <c r="G387" s="95" t="s">
        <v>79</v>
      </c>
      <c r="H387" s="67" t="s">
        <v>79</v>
      </c>
      <c r="I387" s="45">
        <f>I384+I386</f>
        <v>125149.72900000001</v>
      </c>
      <c r="J387" s="45">
        <f t="shared" ref="J387:CG387" si="27">J384+J386</f>
        <v>125095.72900000001</v>
      </c>
      <c r="K387" s="45">
        <f t="shared" si="27"/>
        <v>54</v>
      </c>
      <c r="L387" s="45">
        <f t="shared" si="27"/>
        <v>0</v>
      </c>
      <c r="M387" s="45">
        <f t="shared" si="27"/>
        <v>83066.993899999987</v>
      </c>
      <c r="N387" s="45">
        <f t="shared" si="27"/>
        <v>10579.699000000001</v>
      </c>
      <c r="O387" s="45">
        <f t="shared" si="27"/>
        <v>133683</v>
      </c>
      <c r="P387" s="45">
        <f t="shared" si="27"/>
        <v>10943.231</v>
      </c>
      <c r="Q387" s="45">
        <f t="shared" si="27"/>
        <v>0</v>
      </c>
      <c r="R387" s="45">
        <f t="shared" si="27"/>
        <v>1606.9599999999998</v>
      </c>
      <c r="S387" s="45">
        <f t="shared" si="27"/>
        <v>0</v>
      </c>
      <c r="T387" s="45">
        <f t="shared" si="27"/>
        <v>1536.9009999999998</v>
      </c>
      <c r="U387" s="45">
        <f t="shared" si="27"/>
        <v>3143.8609999999999</v>
      </c>
      <c r="V387" s="45">
        <f t="shared" si="27"/>
        <v>0</v>
      </c>
      <c r="W387" s="45">
        <f t="shared" si="27"/>
        <v>17404.803</v>
      </c>
      <c r="X387" s="45">
        <f t="shared" si="27"/>
        <v>0</v>
      </c>
      <c r="Y387" s="45">
        <f t="shared" si="27"/>
        <v>11431.582</v>
      </c>
      <c r="Z387" s="45">
        <f t="shared" si="27"/>
        <v>28836.384999999998</v>
      </c>
      <c r="AA387" s="45">
        <f t="shared" si="27"/>
        <v>0</v>
      </c>
      <c r="AB387" s="45">
        <f t="shared" si="27"/>
        <v>14913</v>
      </c>
      <c r="AC387" s="45">
        <f t="shared" si="27"/>
        <v>0</v>
      </c>
      <c r="AD387" s="45">
        <f t="shared" si="27"/>
        <v>14913</v>
      </c>
      <c r="AE387" s="45">
        <f t="shared" si="27"/>
        <v>29826</v>
      </c>
      <c r="AF387" s="45">
        <f t="shared" si="27"/>
        <v>14994.5</v>
      </c>
      <c r="AG387" s="45">
        <f t="shared" si="27"/>
        <v>0</v>
      </c>
      <c r="AH387" s="45">
        <f t="shared" si="27"/>
        <v>0</v>
      </c>
      <c r="AI387" s="45">
        <f t="shared" si="27"/>
        <v>0</v>
      </c>
      <c r="AJ387" s="45">
        <f t="shared" si="27"/>
        <v>0</v>
      </c>
      <c r="AK387" s="45">
        <f t="shared" si="27"/>
        <v>0</v>
      </c>
      <c r="AL387" s="45">
        <f t="shared" si="27"/>
        <v>0</v>
      </c>
      <c r="AM387" s="45">
        <f t="shared" si="27"/>
        <v>0</v>
      </c>
      <c r="AN387" s="45">
        <f t="shared" si="27"/>
        <v>0</v>
      </c>
      <c r="AO387" s="45">
        <f t="shared" si="27"/>
        <v>0</v>
      </c>
      <c r="AP387" s="45">
        <f t="shared" si="27"/>
        <v>0</v>
      </c>
      <c r="AQ387" s="45">
        <f t="shared" si="27"/>
        <v>0</v>
      </c>
      <c r="AR387" s="45">
        <f t="shared" si="27"/>
        <v>0</v>
      </c>
      <c r="AS387" s="45">
        <f t="shared" si="27"/>
        <v>0</v>
      </c>
      <c r="AT387" s="45">
        <f t="shared" si="27"/>
        <v>0</v>
      </c>
      <c r="AU387" s="45">
        <f t="shared" si="27"/>
        <v>0</v>
      </c>
      <c r="AV387" s="45">
        <f t="shared" si="27"/>
        <v>0</v>
      </c>
      <c r="AW387" s="45">
        <f t="shared" si="27"/>
        <v>0</v>
      </c>
      <c r="AX387" s="45">
        <f t="shared" si="27"/>
        <v>0</v>
      </c>
      <c r="AY387" s="45">
        <f t="shared" si="27"/>
        <v>0</v>
      </c>
      <c r="AZ387" s="45">
        <f t="shared" si="27"/>
        <v>12199.383</v>
      </c>
      <c r="BA387" s="45">
        <f t="shared" si="27"/>
        <v>54</v>
      </c>
      <c r="BB387" s="45">
        <f t="shared" si="27"/>
        <v>8042.8019999999997</v>
      </c>
      <c r="BC387" s="45">
        <f t="shared" si="27"/>
        <v>20296.184999999998</v>
      </c>
      <c r="BD387" s="45">
        <f t="shared" si="27"/>
        <v>0</v>
      </c>
      <c r="BE387" s="45">
        <f t="shared" si="27"/>
        <v>5205.42</v>
      </c>
      <c r="BF387" s="45">
        <f t="shared" si="27"/>
        <v>0</v>
      </c>
      <c r="BG387" s="45">
        <f t="shared" si="27"/>
        <v>3470.28</v>
      </c>
      <c r="BH387" s="45">
        <f t="shared" si="27"/>
        <v>8675.7000000000007</v>
      </c>
      <c r="BI387" s="45">
        <f t="shared" si="27"/>
        <v>0</v>
      </c>
      <c r="BJ387" s="45">
        <f t="shared" si="27"/>
        <v>14913</v>
      </c>
      <c r="BK387" s="45">
        <f t="shared" si="27"/>
        <v>0</v>
      </c>
      <c r="BL387" s="45">
        <f t="shared" si="27"/>
        <v>14913</v>
      </c>
      <c r="BM387" s="45">
        <f t="shared" si="27"/>
        <v>29826</v>
      </c>
      <c r="BN387" s="45">
        <f t="shared" si="27"/>
        <v>0</v>
      </c>
      <c r="BO387" s="45">
        <f t="shared" si="27"/>
        <v>0</v>
      </c>
      <c r="BP387" s="45">
        <f t="shared" si="27"/>
        <v>0</v>
      </c>
      <c r="BQ387" s="45">
        <f t="shared" si="27"/>
        <v>0</v>
      </c>
      <c r="BR387" s="45">
        <f t="shared" si="27"/>
        <v>0</v>
      </c>
      <c r="BS387" s="45">
        <f t="shared" si="27"/>
        <v>0</v>
      </c>
      <c r="BT387" s="45">
        <f t="shared" si="27"/>
        <v>0</v>
      </c>
      <c r="BU387" s="45">
        <f t="shared" si="27"/>
        <v>0</v>
      </c>
      <c r="BV387" s="45">
        <f t="shared" si="27"/>
        <v>0</v>
      </c>
      <c r="BW387" s="45">
        <f t="shared" si="27"/>
        <v>0</v>
      </c>
      <c r="BX387" s="45">
        <f t="shared" si="27"/>
        <v>14913</v>
      </c>
      <c r="BY387" s="45">
        <f t="shared" si="27"/>
        <v>0</v>
      </c>
      <c r="BZ387" s="45">
        <f t="shared" si="27"/>
        <v>0</v>
      </c>
      <c r="CA387" s="45">
        <f t="shared" si="27"/>
        <v>0</v>
      </c>
      <c r="CB387" s="45">
        <f t="shared" si="27"/>
        <v>0</v>
      </c>
      <c r="CC387" s="45">
        <f t="shared" si="27"/>
        <v>81.5</v>
      </c>
      <c r="CD387" s="45">
        <f t="shared" si="27"/>
        <v>0</v>
      </c>
      <c r="CE387" s="45">
        <f t="shared" si="27"/>
        <v>0</v>
      </c>
      <c r="CF387" s="45">
        <f t="shared" si="27"/>
        <v>54336.444900000002</v>
      </c>
      <c r="CG387" s="45">
        <f t="shared" si="27"/>
        <v>0</v>
      </c>
      <c r="CH387" s="67" t="s">
        <v>79</v>
      </c>
      <c r="CI387" s="318" t="s">
        <v>79</v>
      </c>
      <c r="CJ387" s="319" t="s">
        <v>79</v>
      </c>
      <c r="CK387" s="320" t="s">
        <v>79</v>
      </c>
      <c r="CL387" s="321" t="s">
        <v>79</v>
      </c>
      <c r="CM387" s="52"/>
    </row>
    <row r="388" spans="1:91" ht="173.25" customHeight="1">
      <c r="A388" s="579" t="s">
        <v>15</v>
      </c>
      <c r="B388" s="29" t="s">
        <v>19</v>
      </c>
      <c r="C388" s="14" t="s">
        <v>698</v>
      </c>
      <c r="D388" s="82" t="s">
        <v>166</v>
      </c>
      <c r="E388" s="182" t="s">
        <v>1059</v>
      </c>
      <c r="F388" s="183" t="s">
        <v>1060</v>
      </c>
      <c r="G388" s="98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5">
        <v>0</v>
      </c>
      <c r="BK388" s="115">
        <v>0</v>
      </c>
      <c r="BL388" s="115">
        <v>0</v>
      </c>
      <c r="BM388" s="115">
        <v>0</v>
      </c>
      <c r="BN388" s="115">
        <v>0</v>
      </c>
      <c r="BO388" s="115">
        <v>0</v>
      </c>
      <c r="BP388" s="115">
        <v>0</v>
      </c>
      <c r="BQ388" s="115">
        <v>0</v>
      </c>
      <c r="BR388" s="115">
        <v>0</v>
      </c>
      <c r="BS388" s="115">
        <v>0</v>
      </c>
      <c r="BT388" s="115">
        <v>0</v>
      </c>
      <c r="BU388" s="115">
        <v>0</v>
      </c>
      <c r="BV388" s="115">
        <v>0</v>
      </c>
      <c r="BW388" s="115">
        <v>0</v>
      </c>
      <c r="BX388" s="115">
        <v>0</v>
      </c>
      <c r="BY388" s="115">
        <v>0</v>
      </c>
      <c r="BZ388" s="115">
        <v>0</v>
      </c>
      <c r="CA388" s="115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692</v>
      </c>
      <c r="CI388" s="340" t="s">
        <v>167</v>
      </c>
      <c r="CJ388" s="341" t="s">
        <v>79</v>
      </c>
      <c r="CK388" s="342" t="s">
        <v>79</v>
      </c>
      <c r="CL388" s="343">
        <v>43708</v>
      </c>
    </row>
    <row r="389" spans="1:91" ht="54">
      <c r="A389" s="579"/>
      <c r="B389" s="139" t="s">
        <v>73</v>
      </c>
      <c r="C389" s="122" t="s">
        <v>699</v>
      </c>
      <c r="D389" s="140" t="s">
        <v>352</v>
      </c>
      <c r="E389" s="182" t="s">
        <v>1059</v>
      </c>
      <c r="F389" s="183" t="s">
        <v>1061</v>
      </c>
      <c r="G389" s="141" t="s">
        <v>169</v>
      </c>
      <c r="H389" s="122" t="s">
        <v>351</v>
      </c>
      <c r="I389" s="125">
        <v>4661.076</v>
      </c>
      <c r="J389" s="125">
        <v>4661.076</v>
      </c>
      <c r="K389" s="125">
        <v>0</v>
      </c>
      <c r="L389" s="125">
        <v>0</v>
      </c>
      <c r="M389" s="125">
        <v>4014.2110114999996</v>
      </c>
      <c r="N389" s="125">
        <v>2934.02</v>
      </c>
      <c r="O389" s="142">
        <v>44196</v>
      </c>
      <c r="P389" s="125">
        <v>2934.02</v>
      </c>
      <c r="Q389" s="125">
        <v>0</v>
      </c>
      <c r="R389" s="125">
        <v>0</v>
      </c>
      <c r="S389" s="125">
        <v>0</v>
      </c>
      <c r="T389" s="125">
        <v>2934.02</v>
      </c>
      <c r="U389" s="125">
        <v>2934.02</v>
      </c>
      <c r="V389" s="125">
        <v>0</v>
      </c>
      <c r="W389" s="125">
        <v>0</v>
      </c>
      <c r="X389" s="125">
        <v>0</v>
      </c>
      <c r="Y389" s="125">
        <v>0</v>
      </c>
      <c r="Z389" s="125">
        <v>0</v>
      </c>
      <c r="AA389" s="125">
        <v>2934</v>
      </c>
      <c r="AB389" s="125">
        <v>0</v>
      </c>
      <c r="AC389" s="125">
        <v>0</v>
      </c>
      <c r="AD389" s="125">
        <v>0</v>
      </c>
      <c r="AE389" s="125">
        <v>0</v>
      </c>
      <c r="AF389" s="125">
        <v>0</v>
      </c>
      <c r="AG389" s="125">
        <v>0</v>
      </c>
      <c r="AH389" s="125">
        <v>0</v>
      </c>
      <c r="AI389" s="125">
        <v>0</v>
      </c>
      <c r="AJ389" s="125">
        <v>0</v>
      </c>
      <c r="AK389" s="125">
        <v>0</v>
      </c>
      <c r="AL389" s="125">
        <v>0</v>
      </c>
      <c r="AM389" s="125">
        <v>0</v>
      </c>
      <c r="AN389" s="125">
        <v>0</v>
      </c>
      <c r="AO389" s="125">
        <v>0</v>
      </c>
      <c r="AP389" s="125">
        <v>0</v>
      </c>
      <c r="AQ389" s="125">
        <v>0</v>
      </c>
      <c r="AR389" s="125">
        <v>0</v>
      </c>
      <c r="AS389" s="125">
        <v>0</v>
      </c>
      <c r="AT389" s="125">
        <v>0</v>
      </c>
      <c r="AU389" s="125">
        <v>0</v>
      </c>
      <c r="AV389" s="125">
        <v>0</v>
      </c>
      <c r="AW389" s="125">
        <v>0</v>
      </c>
      <c r="AX389" s="125">
        <v>0</v>
      </c>
      <c r="AY389" s="125">
        <v>0</v>
      </c>
      <c r="AZ389" s="125">
        <v>0</v>
      </c>
      <c r="BA389" s="125">
        <v>0</v>
      </c>
      <c r="BB389" s="125">
        <v>0</v>
      </c>
      <c r="BC389" s="125">
        <v>0</v>
      </c>
      <c r="BD389" s="125">
        <v>0</v>
      </c>
      <c r="BE389" s="125">
        <v>0</v>
      </c>
      <c r="BF389" s="125">
        <v>0</v>
      </c>
      <c r="BG389" s="125">
        <v>0</v>
      </c>
      <c r="BH389" s="125">
        <v>0</v>
      </c>
      <c r="BI389" s="125">
        <v>2934</v>
      </c>
      <c r="BJ389" s="115">
        <v>0</v>
      </c>
      <c r="BK389" s="115">
        <v>0</v>
      </c>
      <c r="BL389" s="115">
        <v>0</v>
      </c>
      <c r="BM389" s="115">
        <v>0</v>
      </c>
      <c r="BN389" s="115">
        <v>0</v>
      </c>
      <c r="BO389" s="115">
        <v>0</v>
      </c>
      <c r="BP389" s="115">
        <v>0</v>
      </c>
      <c r="BQ389" s="115">
        <v>0</v>
      </c>
      <c r="BR389" s="115">
        <v>0</v>
      </c>
      <c r="BS389" s="115">
        <v>0</v>
      </c>
      <c r="BT389" s="115">
        <v>0</v>
      </c>
      <c r="BU389" s="115">
        <v>0</v>
      </c>
      <c r="BV389" s="115">
        <v>0</v>
      </c>
      <c r="BW389" s="115">
        <v>0</v>
      </c>
      <c r="BX389" s="115">
        <v>0</v>
      </c>
      <c r="BY389" s="115">
        <v>0</v>
      </c>
      <c r="BZ389" s="115">
        <v>0</v>
      </c>
      <c r="CA389" s="115">
        <v>0</v>
      </c>
      <c r="CB389" s="125">
        <v>0</v>
      </c>
      <c r="CC389" s="125">
        <v>0</v>
      </c>
      <c r="CD389" s="125">
        <v>0</v>
      </c>
      <c r="CE389" s="125">
        <v>0</v>
      </c>
      <c r="CF389" s="125">
        <v>0</v>
      </c>
      <c r="CG389" s="125">
        <v>0</v>
      </c>
      <c r="CH389" s="122" t="s">
        <v>80</v>
      </c>
      <c r="CI389" s="344" t="s">
        <v>170</v>
      </c>
      <c r="CJ389" s="345" t="s">
        <v>79</v>
      </c>
      <c r="CK389" s="346" t="s">
        <v>79</v>
      </c>
      <c r="CL389" s="347">
        <v>44196</v>
      </c>
    </row>
    <row r="390" spans="1:91" ht="54">
      <c r="A390" s="579"/>
      <c r="B390" s="139" t="s">
        <v>74</v>
      </c>
      <c r="C390" s="122" t="s">
        <v>700</v>
      </c>
      <c r="D390" s="140" t="s">
        <v>352</v>
      </c>
      <c r="E390" s="182" t="s">
        <v>1059</v>
      </c>
      <c r="F390" s="183" t="s">
        <v>1061</v>
      </c>
      <c r="G390" s="141" t="s">
        <v>171</v>
      </c>
      <c r="H390" s="122" t="s">
        <v>353</v>
      </c>
      <c r="I390" s="125">
        <v>3108.3589999999999</v>
      </c>
      <c r="J390" s="125">
        <v>3108.3589999999999</v>
      </c>
      <c r="K390" s="125">
        <v>0</v>
      </c>
      <c r="L390" s="125">
        <v>0</v>
      </c>
      <c r="M390" s="125">
        <v>2676.9757199999999</v>
      </c>
      <c r="N390" s="125">
        <v>2065.98</v>
      </c>
      <c r="O390" s="142">
        <v>44196</v>
      </c>
      <c r="P390" s="125">
        <v>2065.98</v>
      </c>
      <c r="Q390" s="125">
        <v>0</v>
      </c>
      <c r="R390" s="125">
        <v>0</v>
      </c>
      <c r="S390" s="125">
        <v>0</v>
      </c>
      <c r="T390" s="125">
        <v>2065.98</v>
      </c>
      <c r="U390" s="125">
        <v>2065.98</v>
      </c>
      <c r="V390" s="125">
        <v>0</v>
      </c>
      <c r="W390" s="125">
        <v>0</v>
      </c>
      <c r="X390" s="125">
        <v>0</v>
      </c>
      <c r="Y390" s="125">
        <v>0</v>
      </c>
      <c r="Z390" s="125">
        <v>0</v>
      </c>
      <c r="AA390" s="125">
        <v>2066</v>
      </c>
      <c r="AB390" s="125">
        <v>0</v>
      </c>
      <c r="AC390" s="125">
        <v>0</v>
      </c>
      <c r="AD390" s="125">
        <v>0</v>
      </c>
      <c r="AE390" s="125">
        <v>0</v>
      </c>
      <c r="AF390" s="125">
        <v>0</v>
      </c>
      <c r="AG390" s="125">
        <v>0</v>
      </c>
      <c r="AH390" s="125">
        <v>0</v>
      </c>
      <c r="AI390" s="125">
        <v>0</v>
      </c>
      <c r="AJ390" s="125">
        <v>0</v>
      </c>
      <c r="AK390" s="125">
        <v>0</v>
      </c>
      <c r="AL390" s="125">
        <v>0</v>
      </c>
      <c r="AM390" s="125">
        <v>0</v>
      </c>
      <c r="AN390" s="125">
        <v>0</v>
      </c>
      <c r="AO390" s="125">
        <v>0</v>
      </c>
      <c r="AP390" s="125">
        <v>0</v>
      </c>
      <c r="AQ390" s="125">
        <v>0</v>
      </c>
      <c r="AR390" s="125">
        <v>0</v>
      </c>
      <c r="AS390" s="125">
        <v>0</v>
      </c>
      <c r="AT390" s="125">
        <v>0</v>
      </c>
      <c r="AU390" s="125">
        <v>0</v>
      </c>
      <c r="AV390" s="125">
        <v>0</v>
      </c>
      <c r="AW390" s="125">
        <v>0</v>
      </c>
      <c r="AX390" s="125">
        <v>0</v>
      </c>
      <c r="AY390" s="125">
        <v>0</v>
      </c>
      <c r="AZ390" s="125">
        <v>0</v>
      </c>
      <c r="BA390" s="125">
        <v>0</v>
      </c>
      <c r="BB390" s="125">
        <v>0</v>
      </c>
      <c r="BC390" s="125">
        <v>0</v>
      </c>
      <c r="BD390" s="125">
        <v>0</v>
      </c>
      <c r="BE390" s="125">
        <v>0</v>
      </c>
      <c r="BF390" s="125">
        <v>0</v>
      </c>
      <c r="BG390" s="125">
        <v>0</v>
      </c>
      <c r="BH390" s="125">
        <v>0</v>
      </c>
      <c r="BI390" s="125">
        <v>2066</v>
      </c>
      <c r="BJ390" s="115">
        <v>0</v>
      </c>
      <c r="BK390" s="115">
        <v>0</v>
      </c>
      <c r="BL390" s="115">
        <v>0</v>
      </c>
      <c r="BM390" s="115">
        <v>0</v>
      </c>
      <c r="BN390" s="115">
        <v>0</v>
      </c>
      <c r="BO390" s="115">
        <v>0</v>
      </c>
      <c r="BP390" s="115">
        <v>0</v>
      </c>
      <c r="BQ390" s="115">
        <v>0</v>
      </c>
      <c r="BR390" s="115">
        <v>0</v>
      </c>
      <c r="BS390" s="115">
        <v>0</v>
      </c>
      <c r="BT390" s="115">
        <v>0</v>
      </c>
      <c r="BU390" s="115">
        <v>0</v>
      </c>
      <c r="BV390" s="115">
        <v>0</v>
      </c>
      <c r="BW390" s="115">
        <v>0</v>
      </c>
      <c r="BX390" s="115">
        <v>0</v>
      </c>
      <c r="BY390" s="115">
        <v>0</v>
      </c>
      <c r="BZ390" s="115">
        <v>0</v>
      </c>
      <c r="CA390" s="115">
        <v>0</v>
      </c>
      <c r="CB390" s="125">
        <v>0</v>
      </c>
      <c r="CC390" s="125">
        <v>0</v>
      </c>
      <c r="CD390" s="125">
        <v>0</v>
      </c>
      <c r="CE390" s="125">
        <v>0</v>
      </c>
      <c r="CF390" s="125">
        <v>0</v>
      </c>
      <c r="CG390" s="125">
        <v>0</v>
      </c>
      <c r="CH390" s="122" t="s">
        <v>80</v>
      </c>
      <c r="CI390" s="344" t="s">
        <v>170</v>
      </c>
      <c r="CJ390" s="345" t="s">
        <v>79</v>
      </c>
      <c r="CK390" s="346" t="s">
        <v>79</v>
      </c>
      <c r="CL390" s="347">
        <v>44196</v>
      </c>
    </row>
    <row r="391" spans="1:91" ht="46.5">
      <c r="A391" s="579"/>
      <c r="B391" s="36" t="s">
        <v>354</v>
      </c>
      <c r="C391" s="122" t="s">
        <v>701</v>
      </c>
      <c r="D391" s="27" t="s">
        <v>81</v>
      </c>
      <c r="E391" s="182" t="s">
        <v>1059</v>
      </c>
      <c r="F391" s="183" t="s">
        <v>1060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692</v>
      </c>
      <c r="CI391" s="285" t="s">
        <v>355</v>
      </c>
      <c r="CJ391" s="285" t="s">
        <v>79</v>
      </c>
      <c r="CK391" s="287" t="s">
        <v>79</v>
      </c>
      <c r="CL391" s="288">
        <v>43890</v>
      </c>
    </row>
    <row r="392" spans="1:91" ht="46.5">
      <c r="A392" s="579"/>
      <c r="B392" s="36" t="s">
        <v>1506</v>
      </c>
      <c r="C392" s="122" t="s">
        <v>1507</v>
      </c>
      <c r="D392" s="27" t="s">
        <v>81</v>
      </c>
      <c r="E392" s="182" t="s">
        <v>1059</v>
      </c>
      <c r="F392" s="183" t="s">
        <v>1060</v>
      </c>
      <c r="G392" s="10" t="s">
        <v>1508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47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80</v>
      </c>
      <c r="CI392" s="285" t="s">
        <v>1509</v>
      </c>
      <c r="CJ392" s="285" t="s">
        <v>79</v>
      </c>
      <c r="CK392" s="287" t="s">
        <v>79</v>
      </c>
      <c r="CL392" s="288">
        <v>44620</v>
      </c>
    </row>
    <row r="393" spans="1:91" s="40" customFormat="1" ht="129.75" customHeight="1">
      <c r="A393" s="579"/>
      <c r="B393" s="36" t="s">
        <v>1310</v>
      </c>
      <c r="C393" s="122" t="s">
        <v>702</v>
      </c>
      <c r="D393" s="27" t="s">
        <v>81</v>
      </c>
      <c r="E393" s="182" t="s">
        <v>1059</v>
      </c>
      <c r="F393" s="183" t="s">
        <v>1060</v>
      </c>
      <c r="G393" s="10">
        <v>5154</v>
      </c>
      <c r="H393" s="27" t="s">
        <v>540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80</v>
      </c>
      <c r="CI393" s="285" t="s">
        <v>541</v>
      </c>
      <c r="CJ393" s="285" t="s">
        <v>79</v>
      </c>
      <c r="CK393" s="309" t="s">
        <v>79</v>
      </c>
      <c r="CL393" s="288">
        <v>44255</v>
      </c>
    </row>
    <row r="394" spans="1:91" s="40" customFormat="1" ht="129.75" customHeight="1">
      <c r="A394" s="579"/>
      <c r="B394" s="36" t="s">
        <v>800</v>
      </c>
      <c r="C394" s="27" t="s">
        <v>1062</v>
      </c>
      <c r="D394" s="27" t="s">
        <v>81</v>
      </c>
      <c r="E394" s="182" t="s">
        <v>1059</v>
      </c>
      <c r="F394" s="183" t="s">
        <v>1060</v>
      </c>
      <c r="G394" s="10" t="s">
        <v>1311</v>
      </c>
      <c r="H394" s="27" t="s">
        <v>801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1655</v>
      </c>
      <c r="CI394" s="285" t="s">
        <v>802</v>
      </c>
      <c r="CJ394" s="285" t="s">
        <v>79</v>
      </c>
      <c r="CK394" s="309" t="s">
        <v>79</v>
      </c>
      <c r="CL394" s="288">
        <v>44926</v>
      </c>
    </row>
    <row r="395" spans="1:91" ht="46.5">
      <c r="A395" s="579"/>
      <c r="B395" s="36" t="s">
        <v>215</v>
      </c>
      <c r="C395" s="122" t="s">
        <v>703</v>
      </c>
      <c r="D395" s="27" t="s">
        <v>166</v>
      </c>
      <c r="E395" s="182" t="s">
        <v>1059</v>
      </c>
      <c r="F395" s="183" t="s">
        <v>1060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5">
        <v>0</v>
      </c>
      <c r="BK395" s="115">
        <v>0</v>
      </c>
      <c r="BL395" s="115">
        <v>0</v>
      </c>
      <c r="BM395" s="115">
        <v>0</v>
      </c>
      <c r="BN395" s="115">
        <v>0</v>
      </c>
      <c r="BO395" s="115">
        <v>0</v>
      </c>
      <c r="BP395" s="115">
        <v>0</v>
      </c>
      <c r="BQ395" s="115">
        <v>0</v>
      </c>
      <c r="BR395" s="115">
        <v>0</v>
      </c>
      <c r="BS395" s="115">
        <v>0</v>
      </c>
      <c r="BT395" s="115">
        <v>0</v>
      </c>
      <c r="BU395" s="115">
        <v>0</v>
      </c>
      <c r="BV395" s="115">
        <v>0</v>
      </c>
      <c r="BW395" s="115">
        <v>0</v>
      </c>
      <c r="BX395" s="115">
        <v>0</v>
      </c>
      <c r="BY395" s="115">
        <v>0</v>
      </c>
      <c r="BZ395" s="115">
        <v>0</v>
      </c>
      <c r="CA395" s="115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692</v>
      </c>
      <c r="CI395" s="285" t="s">
        <v>216</v>
      </c>
      <c r="CJ395" s="285" t="s">
        <v>79</v>
      </c>
      <c r="CK395" s="309" t="s">
        <v>79</v>
      </c>
      <c r="CL395" s="288">
        <v>43921</v>
      </c>
    </row>
    <row r="396" spans="1:91" ht="54">
      <c r="A396" s="579"/>
      <c r="B396" s="36" t="s">
        <v>848</v>
      </c>
      <c r="C396" s="122" t="s">
        <v>79</v>
      </c>
      <c r="D396" s="27" t="s">
        <v>166</v>
      </c>
      <c r="E396" s="182" t="s">
        <v>1059</v>
      </c>
      <c r="F396" s="183" t="s">
        <v>1060</v>
      </c>
      <c r="G396" s="10" t="s">
        <v>849</v>
      </c>
      <c r="H396" s="27" t="s">
        <v>850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705</v>
      </c>
      <c r="CI396" s="285" t="s">
        <v>1713</v>
      </c>
      <c r="CJ396" s="285" t="s">
        <v>79</v>
      </c>
      <c r="CK396" s="309" t="s">
        <v>79</v>
      </c>
      <c r="CL396" s="288">
        <v>44561</v>
      </c>
    </row>
    <row r="397" spans="1:91" s="47" customFormat="1" ht="54">
      <c r="A397" s="579"/>
      <c r="B397" s="225" t="s">
        <v>1312</v>
      </c>
      <c r="C397" s="226" t="s">
        <v>1313</v>
      </c>
      <c r="D397" s="227" t="s">
        <v>81</v>
      </c>
      <c r="E397" s="228" t="s">
        <v>1059</v>
      </c>
      <c r="F397" s="229" t="s">
        <v>1060</v>
      </c>
      <c r="G397" s="230" t="s">
        <v>1314</v>
      </c>
      <c r="H397" s="227" t="s">
        <v>1315</v>
      </c>
      <c r="I397" s="231">
        <v>8640</v>
      </c>
      <c r="J397" s="231">
        <v>8640</v>
      </c>
      <c r="K397" s="231">
        <v>0</v>
      </c>
      <c r="L397" s="231">
        <v>8208</v>
      </c>
      <c r="M397" s="231">
        <v>0</v>
      </c>
      <c r="N397" s="231">
        <v>0</v>
      </c>
      <c r="O397" s="231">
        <v>0</v>
      </c>
      <c r="P397" s="231">
        <v>0</v>
      </c>
      <c r="Q397" s="231">
        <v>0</v>
      </c>
      <c r="R397" s="231">
        <v>0</v>
      </c>
      <c r="S397" s="231">
        <v>0</v>
      </c>
      <c r="T397" s="231">
        <v>0</v>
      </c>
      <c r="U397" s="231">
        <v>0</v>
      </c>
      <c r="V397" s="231">
        <v>0</v>
      </c>
      <c r="W397" s="231">
        <v>0</v>
      </c>
      <c r="X397" s="231">
        <v>0</v>
      </c>
      <c r="Y397" s="231">
        <v>0</v>
      </c>
      <c r="Z397" s="231">
        <v>0</v>
      </c>
      <c r="AA397" s="231">
        <v>0</v>
      </c>
      <c r="AB397" s="231">
        <v>0</v>
      </c>
      <c r="AC397" s="231">
        <v>0</v>
      </c>
      <c r="AD397" s="231">
        <v>0</v>
      </c>
      <c r="AE397" s="231">
        <v>0</v>
      </c>
      <c r="AF397" s="231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31">
        <v>0</v>
      </c>
      <c r="AP397" s="231">
        <v>0</v>
      </c>
      <c r="AQ397" s="231">
        <v>0</v>
      </c>
      <c r="AR397" s="231">
        <v>0</v>
      </c>
      <c r="AS397" s="231">
        <v>0</v>
      </c>
      <c r="AT397" s="231">
        <v>0</v>
      </c>
      <c r="AU397" s="231">
        <v>0</v>
      </c>
      <c r="AV397" s="231">
        <v>0</v>
      </c>
      <c r="AW397" s="231">
        <v>0</v>
      </c>
      <c r="AX397" s="231">
        <v>0</v>
      </c>
      <c r="AY397" s="231">
        <v>0</v>
      </c>
      <c r="AZ397" s="231">
        <v>0</v>
      </c>
      <c r="BA397" s="231">
        <v>0</v>
      </c>
      <c r="BB397" s="231">
        <v>0</v>
      </c>
      <c r="BC397" s="231">
        <v>0</v>
      </c>
      <c r="BD397" s="231">
        <v>0</v>
      </c>
      <c r="BE397" s="231">
        <v>0</v>
      </c>
      <c r="BF397" s="231">
        <v>0</v>
      </c>
      <c r="BG397" s="231">
        <v>0</v>
      </c>
      <c r="BH397" s="231">
        <v>0</v>
      </c>
      <c r="BI397" s="231">
        <v>0</v>
      </c>
      <c r="BJ397" s="231">
        <v>0</v>
      </c>
      <c r="BK397" s="231">
        <v>0</v>
      </c>
      <c r="BL397" s="231">
        <v>0</v>
      </c>
      <c r="BM397" s="231">
        <v>0</v>
      </c>
      <c r="BN397" s="231">
        <v>0</v>
      </c>
      <c r="BO397" s="231">
        <v>0</v>
      </c>
      <c r="BP397" s="231">
        <v>0</v>
      </c>
      <c r="BQ397" s="231">
        <v>0</v>
      </c>
      <c r="BR397" s="231">
        <v>0</v>
      </c>
      <c r="BS397" s="231">
        <v>0</v>
      </c>
      <c r="BT397" s="231">
        <v>0</v>
      </c>
      <c r="BU397" s="231">
        <v>0</v>
      </c>
      <c r="BV397" s="231">
        <v>0</v>
      </c>
      <c r="BW397" s="231">
        <v>0</v>
      </c>
      <c r="BX397" s="231">
        <v>0</v>
      </c>
      <c r="BY397" s="231">
        <v>0</v>
      </c>
      <c r="BZ397" s="231">
        <v>0</v>
      </c>
      <c r="CA397" s="231">
        <v>0</v>
      </c>
      <c r="CB397" s="231">
        <v>0</v>
      </c>
      <c r="CC397" s="231">
        <v>0</v>
      </c>
      <c r="CD397" s="231">
        <v>0</v>
      </c>
      <c r="CE397" s="231">
        <v>0</v>
      </c>
      <c r="CF397" s="231">
        <v>0</v>
      </c>
      <c r="CG397" s="231">
        <v>0</v>
      </c>
      <c r="CH397" s="227" t="s">
        <v>494</v>
      </c>
      <c r="CI397" s="285" t="s">
        <v>1316</v>
      </c>
      <c r="CJ397" s="285" t="s">
        <v>1714</v>
      </c>
      <c r="CK397" s="309" t="s">
        <v>79</v>
      </c>
      <c r="CL397" s="288">
        <v>45291</v>
      </c>
    </row>
    <row r="398" spans="1:91" s="47" customFormat="1" ht="90">
      <c r="A398" s="579"/>
      <c r="B398" s="38" t="s">
        <v>1710</v>
      </c>
      <c r="C398" s="215" t="s">
        <v>79</v>
      </c>
      <c r="D398" s="25" t="s">
        <v>81</v>
      </c>
      <c r="E398" s="216" t="s">
        <v>1059</v>
      </c>
      <c r="F398" s="217" t="s">
        <v>1060</v>
      </c>
      <c r="G398" s="24" t="s">
        <v>1711</v>
      </c>
      <c r="H398" s="25" t="s">
        <v>1712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705</v>
      </c>
      <c r="CI398" s="302" t="s">
        <v>1715</v>
      </c>
      <c r="CJ398" s="302" t="s">
        <v>279</v>
      </c>
      <c r="CK398" s="334" t="s">
        <v>79</v>
      </c>
      <c r="CL398" s="305">
        <v>45291</v>
      </c>
    </row>
    <row r="399" spans="1:91" s="44" customFormat="1" ht="53.25" customHeight="1">
      <c r="A399" s="579"/>
      <c r="B399" s="79" t="s">
        <v>275</v>
      </c>
      <c r="C399" s="66" t="s">
        <v>79</v>
      </c>
      <c r="D399" s="66" t="s">
        <v>79</v>
      </c>
      <c r="E399" s="66" t="s">
        <v>79</v>
      </c>
      <c r="F399" s="66" t="s">
        <v>79</v>
      </c>
      <c r="G399" s="96" t="s">
        <v>79</v>
      </c>
      <c r="H399" s="66" t="s">
        <v>79</v>
      </c>
      <c r="I399" s="46">
        <f>SUM(I388:I398)</f>
        <v>345831.90500000003</v>
      </c>
      <c r="J399" s="46">
        <f t="shared" ref="J399:BU399" si="28">SUM(J388:J398)</f>
        <v>345081.90500000003</v>
      </c>
      <c r="K399" s="46">
        <f t="shared" si="28"/>
        <v>750</v>
      </c>
      <c r="L399" s="46">
        <f t="shared" si="28"/>
        <v>224485.1</v>
      </c>
      <c r="M399" s="46">
        <f t="shared" si="28"/>
        <v>17904.806731500001</v>
      </c>
      <c r="N399" s="46">
        <f t="shared" si="28"/>
        <v>5000</v>
      </c>
      <c r="O399" s="46" t="s">
        <v>79</v>
      </c>
      <c r="P399" s="46">
        <f t="shared" si="28"/>
        <v>47399.94</v>
      </c>
      <c r="Q399" s="46">
        <f t="shared" si="28"/>
        <v>1580.84</v>
      </c>
      <c r="R399" s="46">
        <f t="shared" si="28"/>
        <v>16905.23775</v>
      </c>
      <c r="S399" s="46">
        <f t="shared" si="28"/>
        <v>2.2210000000000001</v>
      </c>
      <c r="T399" s="46">
        <f t="shared" si="28"/>
        <v>29379.077840000002</v>
      </c>
      <c r="U399" s="46">
        <f t="shared" si="28"/>
        <v>46286.536590000003</v>
      </c>
      <c r="V399" s="46">
        <f t="shared" si="28"/>
        <v>1580.84</v>
      </c>
      <c r="W399" s="46">
        <f t="shared" si="28"/>
        <v>2380</v>
      </c>
      <c r="X399" s="46">
        <f t="shared" si="28"/>
        <v>70</v>
      </c>
      <c r="Y399" s="46">
        <f t="shared" si="28"/>
        <v>3567.09</v>
      </c>
      <c r="Z399" s="46">
        <f t="shared" si="28"/>
        <v>6017.09</v>
      </c>
      <c r="AA399" s="46">
        <f t="shared" si="28"/>
        <v>10532.17</v>
      </c>
      <c r="AB399" s="46">
        <f t="shared" si="28"/>
        <v>2111.2399999999998</v>
      </c>
      <c r="AC399" s="46">
        <f t="shared" si="28"/>
        <v>60</v>
      </c>
      <c r="AD399" s="46">
        <f t="shared" si="28"/>
        <v>15240</v>
      </c>
      <c r="AE399" s="46">
        <f t="shared" si="28"/>
        <v>17411.239999999998</v>
      </c>
      <c r="AF399" s="46">
        <f t="shared" si="28"/>
        <v>0</v>
      </c>
      <c r="AG399" s="46">
        <f t="shared" si="28"/>
        <v>9348.7971799999996</v>
      </c>
      <c r="AH399" s="46">
        <f t="shared" si="28"/>
        <v>22.779</v>
      </c>
      <c r="AI399" s="46">
        <f t="shared" si="28"/>
        <v>1279.2756200000003</v>
      </c>
      <c r="AJ399" s="46">
        <f t="shared" si="28"/>
        <v>10650.851799999999</v>
      </c>
      <c r="AK399" s="46">
        <f t="shared" si="28"/>
        <v>129.37148000000002</v>
      </c>
      <c r="AL399" s="46">
        <f t="shared" si="28"/>
        <v>10.3695</v>
      </c>
      <c r="AM399" s="46">
        <f t="shared" si="28"/>
        <v>188.69369</v>
      </c>
      <c r="AN399" s="46">
        <f t="shared" si="28"/>
        <v>328.43466999999998</v>
      </c>
      <c r="AO399" s="46">
        <f t="shared" si="28"/>
        <v>1923</v>
      </c>
      <c r="AP399" s="46">
        <f t="shared" si="28"/>
        <v>300</v>
      </c>
      <c r="AQ399" s="46">
        <f t="shared" si="28"/>
        <v>25</v>
      </c>
      <c r="AR399" s="46">
        <f t="shared" si="28"/>
        <v>867.09</v>
      </c>
      <c r="AS399" s="46">
        <f t="shared" si="28"/>
        <v>1192.0900000000001</v>
      </c>
      <c r="AT399" s="46">
        <f t="shared" si="28"/>
        <v>1900</v>
      </c>
      <c r="AU399" s="46">
        <f t="shared" si="28"/>
        <v>1490</v>
      </c>
      <c r="AV399" s="46">
        <f t="shared" si="28"/>
        <v>15</v>
      </c>
      <c r="AW399" s="46">
        <f t="shared" si="28"/>
        <v>1080</v>
      </c>
      <c r="AX399" s="46">
        <f t="shared" si="28"/>
        <v>2585</v>
      </c>
      <c r="AY399" s="46">
        <f t="shared" si="28"/>
        <v>1734.17</v>
      </c>
      <c r="AZ399" s="46">
        <f t="shared" si="28"/>
        <v>345</v>
      </c>
      <c r="BA399" s="46">
        <f t="shared" si="28"/>
        <v>15</v>
      </c>
      <c r="BB399" s="46">
        <f t="shared" si="28"/>
        <v>810</v>
      </c>
      <c r="BC399" s="46">
        <f t="shared" si="28"/>
        <v>1170</v>
      </c>
      <c r="BD399" s="46">
        <f t="shared" si="28"/>
        <v>1875</v>
      </c>
      <c r="BE399" s="46">
        <f t="shared" si="28"/>
        <v>245</v>
      </c>
      <c r="BF399" s="46">
        <f t="shared" si="28"/>
        <v>15</v>
      </c>
      <c r="BG399" s="46">
        <f t="shared" si="28"/>
        <v>810</v>
      </c>
      <c r="BH399" s="46">
        <f t="shared" si="28"/>
        <v>1070</v>
      </c>
      <c r="BI399" s="46">
        <f t="shared" si="28"/>
        <v>5000</v>
      </c>
      <c r="BJ399" s="46">
        <f t="shared" si="28"/>
        <v>287</v>
      </c>
      <c r="BK399" s="46">
        <f t="shared" si="28"/>
        <v>15</v>
      </c>
      <c r="BL399" s="46">
        <f t="shared" si="28"/>
        <v>810</v>
      </c>
      <c r="BM399" s="46">
        <f t="shared" si="28"/>
        <v>1112</v>
      </c>
      <c r="BN399" s="46">
        <f t="shared" si="28"/>
        <v>0</v>
      </c>
      <c r="BO399" s="46">
        <f t="shared" si="28"/>
        <v>637</v>
      </c>
      <c r="BP399" s="46">
        <f t="shared" si="28"/>
        <v>15</v>
      </c>
      <c r="BQ399" s="46">
        <f t="shared" si="28"/>
        <v>4810</v>
      </c>
      <c r="BR399" s="46">
        <f t="shared" si="28"/>
        <v>5462</v>
      </c>
      <c r="BS399" s="46">
        <f t="shared" si="28"/>
        <v>0</v>
      </c>
      <c r="BT399" s="46">
        <f t="shared" si="28"/>
        <v>595.24</v>
      </c>
      <c r="BU399" s="46">
        <f t="shared" si="28"/>
        <v>15</v>
      </c>
      <c r="BV399" s="46">
        <f t="shared" ref="BV399:CG399" si="29">SUM(BV388:BV398)</f>
        <v>4810</v>
      </c>
      <c r="BW399" s="46">
        <f t="shared" si="29"/>
        <v>5420.24</v>
      </c>
      <c r="BX399" s="46">
        <f t="shared" si="29"/>
        <v>0</v>
      </c>
      <c r="BY399" s="46">
        <f t="shared" si="29"/>
        <v>592</v>
      </c>
      <c r="BZ399" s="46">
        <f t="shared" si="29"/>
        <v>15</v>
      </c>
      <c r="CA399" s="46">
        <f t="shared" si="29"/>
        <v>4810</v>
      </c>
      <c r="CB399" s="46">
        <f t="shared" si="29"/>
        <v>5417</v>
      </c>
      <c r="CC399" s="46">
        <f t="shared" si="29"/>
        <v>0</v>
      </c>
      <c r="CD399" s="46">
        <f t="shared" si="29"/>
        <v>39065.1</v>
      </c>
      <c r="CE399" s="46">
        <f t="shared" si="29"/>
        <v>0</v>
      </c>
      <c r="CF399" s="46">
        <f t="shared" si="29"/>
        <v>0</v>
      </c>
      <c r="CG399" s="46">
        <f t="shared" si="29"/>
        <v>39320.370000000003</v>
      </c>
      <c r="CH399" s="66" t="s">
        <v>79</v>
      </c>
      <c r="CI399" s="306" t="s">
        <v>79</v>
      </c>
      <c r="CJ399" s="327" t="s">
        <v>79</v>
      </c>
      <c r="CK399" s="307" t="s">
        <v>79</v>
      </c>
      <c r="CL399" s="308" t="s">
        <v>79</v>
      </c>
      <c r="CM399" s="52"/>
    </row>
    <row r="400" spans="1:91" s="40" customFormat="1" ht="108.75" customHeight="1">
      <c r="A400" s="579"/>
      <c r="B400" s="36" t="s">
        <v>579</v>
      </c>
      <c r="C400" s="92" t="s">
        <v>79</v>
      </c>
      <c r="D400" s="27" t="s">
        <v>81</v>
      </c>
      <c r="E400" s="182" t="s">
        <v>1059</v>
      </c>
      <c r="F400" s="183" t="s">
        <v>1060</v>
      </c>
      <c r="G400" s="10">
        <v>5045</v>
      </c>
      <c r="H400" s="27" t="s">
        <v>483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1655</v>
      </c>
      <c r="CI400" s="285" t="s">
        <v>496</v>
      </c>
      <c r="CJ400" s="285" t="s">
        <v>79</v>
      </c>
      <c r="CK400" s="309" t="s">
        <v>79</v>
      </c>
      <c r="CL400" s="288">
        <v>44196</v>
      </c>
    </row>
    <row r="401" spans="1:91" s="40" customFormat="1" ht="132.75" customHeight="1">
      <c r="A401" s="579"/>
      <c r="B401" s="36" t="s">
        <v>348</v>
      </c>
      <c r="C401" s="122" t="s">
        <v>704</v>
      </c>
      <c r="D401" s="27" t="s">
        <v>81</v>
      </c>
      <c r="E401" s="182" t="s">
        <v>1059</v>
      </c>
      <c r="F401" s="183" t="s">
        <v>1060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1655</v>
      </c>
      <c r="CI401" s="285" t="s">
        <v>350</v>
      </c>
      <c r="CJ401" s="285" t="s">
        <v>79</v>
      </c>
      <c r="CK401" s="309" t="s">
        <v>79</v>
      </c>
      <c r="CL401" s="288">
        <v>44196</v>
      </c>
    </row>
    <row r="402" spans="1:91" s="44" customFormat="1" ht="43.5" customHeight="1">
      <c r="A402" s="579"/>
      <c r="B402" s="77" t="s">
        <v>276</v>
      </c>
      <c r="C402" s="65" t="s">
        <v>79</v>
      </c>
      <c r="D402" s="65" t="s">
        <v>79</v>
      </c>
      <c r="E402" s="65" t="s">
        <v>79</v>
      </c>
      <c r="F402" s="65" t="s">
        <v>79</v>
      </c>
      <c r="G402" s="97" t="s">
        <v>79</v>
      </c>
      <c r="H402" s="65" t="s">
        <v>79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79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5" t="s">
        <v>79</v>
      </c>
      <c r="CI402" s="314" t="s">
        <v>79</v>
      </c>
      <c r="CJ402" s="315" t="s">
        <v>79</v>
      </c>
      <c r="CK402" s="316" t="s">
        <v>79</v>
      </c>
      <c r="CL402" s="317" t="s">
        <v>79</v>
      </c>
      <c r="CM402" s="52"/>
    </row>
    <row r="403" spans="1:91" s="44" customFormat="1" ht="23.25">
      <c r="A403" s="579"/>
      <c r="B403" s="78" t="s">
        <v>11</v>
      </c>
      <c r="C403" s="67" t="s">
        <v>79</v>
      </c>
      <c r="D403" s="67" t="s">
        <v>79</v>
      </c>
      <c r="E403" s="67" t="s">
        <v>79</v>
      </c>
      <c r="F403" s="67" t="s">
        <v>79</v>
      </c>
      <c r="G403" s="95" t="s">
        <v>79</v>
      </c>
      <c r="H403" s="67" t="s">
        <v>79</v>
      </c>
      <c r="I403" s="45">
        <f t="shared" ref="I403:BI403" si="33">I399+I402</f>
        <v>348216.005</v>
      </c>
      <c r="J403" s="45">
        <f t="shared" si="33"/>
        <v>347466.005</v>
      </c>
      <c r="K403" s="45">
        <f t="shared" si="33"/>
        <v>750</v>
      </c>
      <c r="L403" s="45">
        <f t="shared" si="33"/>
        <v>225265.55000000002</v>
      </c>
      <c r="M403" s="45">
        <f t="shared" si="33"/>
        <v>18157.7667315</v>
      </c>
      <c r="N403" s="45">
        <f t="shared" si="33"/>
        <v>5000</v>
      </c>
      <c r="O403" s="45" t="s">
        <v>79</v>
      </c>
      <c r="P403" s="45">
        <f t="shared" si="33"/>
        <v>48091.89</v>
      </c>
      <c r="Q403" s="45">
        <f t="shared" si="33"/>
        <v>1580.84</v>
      </c>
      <c r="R403" s="45">
        <f>R399+R402</f>
        <v>17373.507750000001</v>
      </c>
      <c r="S403" s="45">
        <f>S399+S402</f>
        <v>2.2210000000000001</v>
      </c>
      <c r="T403" s="45">
        <f>T399+T402</f>
        <v>29379.077840000002</v>
      </c>
      <c r="U403" s="45">
        <f>U399+U402</f>
        <v>46754.80659</v>
      </c>
      <c r="V403" s="45">
        <f>V399+V402</f>
        <v>1580.84</v>
      </c>
      <c r="W403" s="45">
        <f t="shared" si="33"/>
        <v>2959.63</v>
      </c>
      <c r="X403" s="45">
        <f t="shared" si="33"/>
        <v>70</v>
      </c>
      <c r="Y403" s="45">
        <f t="shared" si="33"/>
        <v>3567.09</v>
      </c>
      <c r="Z403" s="45">
        <f t="shared" si="33"/>
        <v>6596.72</v>
      </c>
      <c r="AA403" s="45">
        <f t="shared" si="33"/>
        <v>10532.17</v>
      </c>
      <c r="AB403" s="45">
        <f>AB399+AB402</f>
        <v>2111.2399999999998</v>
      </c>
      <c r="AC403" s="45">
        <f>AC399+AC402</f>
        <v>60</v>
      </c>
      <c r="AD403" s="45">
        <f>AD399+AD402</f>
        <v>15240</v>
      </c>
      <c r="AE403" s="45">
        <f>AE399+AE402</f>
        <v>17411.239999999998</v>
      </c>
      <c r="AF403" s="45">
        <f>AF399+AF402</f>
        <v>0</v>
      </c>
      <c r="AG403" s="45">
        <f t="shared" si="33"/>
        <v>9767.9771799999999</v>
      </c>
      <c r="AH403" s="45">
        <f t="shared" si="33"/>
        <v>22.779</v>
      </c>
      <c r="AI403" s="45">
        <f t="shared" si="33"/>
        <v>1279.2756200000003</v>
      </c>
      <c r="AJ403" s="45">
        <f t="shared" si="33"/>
        <v>11070.031799999999</v>
      </c>
      <c r="AK403" s="45">
        <f t="shared" si="33"/>
        <v>441.55148000000003</v>
      </c>
      <c r="AL403" s="45">
        <f t="shared" si="33"/>
        <v>10.3695</v>
      </c>
      <c r="AM403" s="45">
        <f t="shared" si="33"/>
        <v>188.69369</v>
      </c>
      <c r="AN403" s="45">
        <f t="shared" si="33"/>
        <v>640.61466999999993</v>
      </c>
      <c r="AO403" s="45">
        <f t="shared" si="33"/>
        <v>1923</v>
      </c>
      <c r="AP403" s="45">
        <f t="shared" si="33"/>
        <v>353.49</v>
      </c>
      <c r="AQ403" s="45">
        <f t="shared" si="33"/>
        <v>25</v>
      </c>
      <c r="AR403" s="45">
        <f t="shared" si="33"/>
        <v>867.09</v>
      </c>
      <c r="AS403" s="45">
        <f t="shared" si="33"/>
        <v>1245.5800000000002</v>
      </c>
      <c r="AT403" s="45">
        <f t="shared" si="33"/>
        <v>1900</v>
      </c>
      <c r="AU403" s="45">
        <f t="shared" si="33"/>
        <v>1909.18</v>
      </c>
      <c r="AV403" s="45">
        <f t="shared" si="33"/>
        <v>15</v>
      </c>
      <c r="AW403" s="45">
        <f t="shared" si="33"/>
        <v>1080</v>
      </c>
      <c r="AX403" s="45">
        <f t="shared" si="33"/>
        <v>3004.18</v>
      </c>
      <c r="AY403" s="45">
        <f t="shared" si="33"/>
        <v>1734.17</v>
      </c>
      <c r="AZ403" s="45">
        <f t="shared" si="33"/>
        <v>345</v>
      </c>
      <c r="BA403" s="45">
        <f t="shared" si="33"/>
        <v>15</v>
      </c>
      <c r="BB403" s="45">
        <f t="shared" si="33"/>
        <v>810</v>
      </c>
      <c r="BC403" s="45">
        <f t="shared" si="33"/>
        <v>1170</v>
      </c>
      <c r="BD403" s="45">
        <f t="shared" si="33"/>
        <v>1875</v>
      </c>
      <c r="BE403" s="45">
        <f t="shared" si="33"/>
        <v>351.96</v>
      </c>
      <c r="BF403" s="45">
        <f t="shared" si="33"/>
        <v>15</v>
      </c>
      <c r="BG403" s="45">
        <f t="shared" si="33"/>
        <v>810</v>
      </c>
      <c r="BH403" s="45">
        <f t="shared" si="33"/>
        <v>1176.96</v>
      </c>
      <c r="BI403" s="45">
        <f t="shared" si="33"/>
        <v>5000</v>
      </c>
      <c r="BJ403" s="45">
        <f t="shared" ref="BJ403:CA403" si="34">BJ399+BJ402</f>
        <v>287</v>
      </c>
      <c r="BK403" s="45">
        <f t="shared" si="34"/>
        <v>15</v>
      </c>
      <c r="BL403" s="45">
        <f t="shared" si="34"/>
        <v>810</v>
      </c>
      <c r="BM403" s="45">
        <f t="shared" si="34"/>
        <v>1112</v>
      </c>
      <c r="BN403" s="45">
        <f t="shared" si="34"/>
        <v>0</v>
      </c>
      <c r="BO403" s="45">
        <f t="shared" si="34"/>
        <v>637</v>
      </c>
      <c r="BP403" s="45">
        <f t="shared" si="34"/>
        <v>15</v>
      </c>
      <c r="BQ403" s="45">
        <f t="shared" si="34"/>
        <v>4810</v>
      </c>
      <c r="BR403" s="45">
        <f t="shared" si="34"/>
        <v>5462</v>
      </c>
      <c r="BS403" s="45">
        <f t="shared" si="34"/>
        <v>0</v>
      </c>
      <c r="BT403" s="45">
        <f t="shared" si="34"/>
        <v>595.24</v>
      </c>
      <c r="BU403" s="45">
        <f t="shared" si="34"/>
        <v>15</v>
      </c>
      <c r="BV403" s="45">
        <f t="shared" si="34"/>
        <v>4810</v>
      </c>
      <c r="BW403" s="45">
        <f t="shared" si="34"/>
        <v>5420.24</v>
      </c>
      <c r="BX403" s="45">
        <f t="shared" si="34"/>
        <v>0</v>
      </c>
      <c r="BY403" s="45">
        <f t="shared" si="34"/>
        <v>592</v>
      </c>
      <c r="BZ403" s="45">
        <f t="shared" si="34"/>
        <v>15</v>
      </c>
      <c r="CA403" s="45">
        <f t="shared" si="34"/>
        <v>4810</v>
      </c>
      <c r="CB403" s="45">
        <f t="shared" ref="CB403:CG403" si="35">CB399+CB402</f>
        <v>5417</v>
      </c>
      <c r="CC403" s="45">
        <f t="shared" si="35"/>
        <v>0</v>
      </c>
      <c r="CD403" s="45">
        <f t="shared" si="35"/>
        <v>39065.1</v>
      </c>
      <c r="CE403" s="45">
        <f t="shared" si="35"/>
        <v>0</v>
      </c>
      <c r="CF403" s="45">
        <f t="shared" si="35"/>
        <v>0</v>
      </c>
      <c r="CG403" s="45">
        <f t="shared" si="35"/>
        <v>39320.370000000003</v>
      </c>
      <c r="CH403" s="67" t="s">
        <v>79</v>
      </c>
      <c r="CI403" s="318" t="s">
        <v>79</v>
      </c>
      <c r="CJ403" s="319" t="s">
        <v>79</v>
      </c>
      <c r="CK403" s="320" t="s">
        <v>79</v>
      </c>
      <c r="CL403" s="321" t="s">
        <v>79</v>
      </c>
      <c r="CM403" s="52"/>
    </row>
    <row r="404" spans="1:91" s="40" customFormat="1" ht="87" customHeight="1">
      <c r="A404" s="579" t="s">
        <v>332</v>
      </c>
      <c r="B404" s="36" t="s">
        <v>890</v>
      </c>
      <c r="C404" s="6" t="s">
        <v>990</v>
      </c>
      <c r="D404" s="27" t="s">
        <v>81</v>
      </c>
      <c r="E404" s="27" t="s">
        <v>687</v>
      </c>
      <c r="F404" s="27" t="s">
        <v>687</v>
      </c>
      <c r="G404" s="10" t="s">
        <v>891</v>
      </c>
      <c r="H404" s="27" t="s">
        <v>892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3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80</v>
      </c>
      <c r="CI404" s="285" t="s">
        <v>893</v>
      </c>
      <c r="CJ404" s="285" t="s">
        <v>79</v>
      </c>
      <c r="CK404" s="309" t="s">
        <v>687</v>
      </c>
      <c r="CL404" s="310">
        <v>44043</v>
      </c>
    </row>
    <row r="405" spans="1:91" s="40" customFormat="1" ht="87" customHeight="1">
      <c r="A405" s="579"/>
      <c r="B405" s="36" t="s">
        <v>1472</v>
      </c>
      <c r="C405" s="6" t="s">
        <v>1848</v>
      </c>
      <c r="D405" s="27" t="s">
        <v>81</v>
      </c>
      <c r="E405" s="27" t="s">
        <v>687</v>
      </c>
      <c r="F405" s="27" t="s">
        <v>687</v>
      </c>
      <c r="G405" s="10" t="s">
        <v>1505</v>
      </c>
      <c r="H405" s="27" t="s">
        <v>1473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85</v>
      </c>
      <c r="CI405" s="285" t="s">
        <v>1474</v>
      </c>
      <c r="CJ405" s="285" t="s">
        <v>279</v>
      </c>
      <c r="CK405" s="309" t="s">
        <v>687</v>
      </c>
      <c r="CL405" s="310">
        <v>44408</v>
      </c>
    </row>
    <row r="406" spans="1:91" s="47" customFormat="1" ht="46.5">
      <c r="A406" s="579"/>
      <c r="B406" s="36" t="s">
        <v>193</v>
      </c>
      <c r="C406" s="92" t="s">
        <v>79</v>
      </c>
      <c r="D406" s="27" t="s">
        <v>81</v>
      </c>
      <c r="E406" s="27" t="s">
        <v>79</v>
      </c>
      <c r="F406" s="27" t="s">
        <v>79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80</v>
      </c>
      <c r="CI406" s="285" t="s">
        <v>221</v>
      </c>
      <c r="CJ406" s="285" t="s">
        <v>79</v>
      </c>
      <c r="CK406" s="309" t="s">
        <v>79</v>
      </c>
      <c r="CL406" s="310" t="s">
        <v>79</v>
      </c>
      <c r="CM406" s="40"/>
    </row>
    <row r="407" spans="1:91" s="47" customFormat="1" ht="46.5">
      <c r="A407" s="579"/>
      <c r="B407" s="36" t="s">
        <v>688</v>
      </c>
      <c r="C407" s="92" t="s">
        <v>79</v>
      </c>
      <c r="D407" s="27" t="s">
        <v>81</v>
      </c>
      <c r="E407" s="27" t="s">
        <v>79</v>
      </c>
      <c r="F407" s="27" t="s">
        <v>79</v>
      </c>
      <c r="G407" s="10" t="s">
        <v>689</v>
      </c>
      <c r="H407" s="27" t="s">
        <v>690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85" t="s">
        <v>984</v>
      </c>
      <c r="CJ407" s="285" t="s">
        <v>79</v>
      </c>
      <c r="CK407" s="309" t="s">
        <v>79</v>
      </c>
      <c r="CL407" s="310" t="s">
        <v>79</v>
      </c>
      <c r="CM407" s="40"/>
    </row>
    <row r="408" spans="1:91" s="47" customFormat="1" ht="46.5">
      <c r="A408" s="579"/>
      <c r="B408" s="28" t="s">
        <v>894</v>
      </c>
      <c r="C408" s="70" t="s">
        <v>79</v>
      </c>
      <c r="D408" s="23" t="s">
        <v>81</v>
      </c>
      <c r="E408" s="23" t="s">
        <v>79</v>
      </c>
      <c r="F408" s="23" t="s">
        <v>79</v>
      </c>
      <c r="G408" s="16" t="s">
        <v>895</v>
      </c>
      <c r="H408" s="23" t="s">
        <v>744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11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98" t="s">
        <v>766</v>
      </c>
      <c r="CJ408" s="298" t="s">
        <v>79</v>
      </c>
      <c r="CK408" s="329" t="s">
        <v>79</v>
      </c>
      <c r="CL408" s="322" t="s">
        <v>79</v>
      </c>
    </row>
    <row r="409" spans="1:91" s="47" customFormat="1" ht="46.5">
      <c r="A409" s="579"/>
      <c r="B409" s="28" t="s">
        <v>896</v>
      </c>
      <c r="C409" s="70" t="s">
        <v>79</v>
      </c>
      <c r="D409" s="23" t="s">
        <v>81</v>
      </c>
      <c r="E409" s="23" t="s">
        <v>79</v>
      </c>
      <c r="F409" s="23" t="s">
        <v>79</v>
      </c>
      <c r="G409" s="16" t="s">
        <v>897</v>
      </c>
      <c r="H409" s="23" t="s">
        <v>744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75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98" t="s">
        <v>766</v>
      </c>
      <c r="CJ409" s="298" t="s">
        <v>79</v>
      </c>
      <c r="CK409" s="329" t="s">
        <v>79</v>
      </c>
      <c r="CL409" s="322" t="s">
        <v>79</v>
      </c>
    </row>
    <row r="410" spans="1:91" s="47" customFormat="1" ht="46.5">
      <c r="A410" s="579"/>
      <c r="B410" s="28" t="s">
        <v>898</v>
      </c>
      <c r="C410" s="70" t="s">
        <v>79</v>
      </c>
      <c r="D410" s="23" t="s">
        <v>81</v>
      </c>
      <c r="E410" s="23" t="s">
        <v>79</v>
      </c>
      <c r="F410" s="23" t="s">
        <v>79</v>
      </c>
      <c r="G410" s="16" t="s">
        <v>1040</v>
      </c>
      <c r="H410" s="23" t="s">
        <v>744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98" t="s">
        <v>766</v>
      </c>
      <c r="CJ410" s="298" t="s">
        <v>79</v>
      </c>
      <c r="CK410" s="329" t="s">
        <v>79</v>
      </c>
      <c r="CL410" s="322" t="s">
        <v>79</v>
      </c>
    </row>
    <row r="411" spans="1:91" s="47" customFormat="1" ht="46.5">
      <c r="A411" s="579"/>
      <c r="B411" s="121" t="s">
        <v>899</v>
      </c>
      <c r="C411" s="92" t="s">
        <v>79</v>
      </c>
      <c r="D411" s="27" t="s">
        <v>81</v>
      </c>
      <c r="E411" s="27" t="s">
        <v>79</v>
      </c>
      <c r="F411" s="27" t="s">
        <v>79</v>
      </c>
      <c r="G411" s="10" t="s">
        <v>1041</v>
      </c>
      <c r="H411" s="27" t="s">
        <v>1042</v>
      </c>
      <c r="I411" s="34">
        <v>495</v>
      </c>
      <c r="J411" s="34">
        <v>495</v>
      </c>
      <c r="K411" s="34">
        <v>0</v>
      </c>
      <c r="L411" s="34">
        <v>445.5</v>
      </c>
      <c r="M411" s="47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85</v>
      </c>
      <c r="CI411" s="285" t="s">
        <v>900</v>
      </c>
      <c r="CJ411" s="285" t="s">
        <v>79</v>
      </c>
      <c r="CK411" s="309" t="s">
        <v>79</v>
      </c>
      <c r="CL411" s="310" t="s">
        <v>79</v>
      </c>
      <c r="CM411" s="40"/>
    </row>
    <row r="412" spans="1:91" s="47" customFormat="1" ht="36">
      <c r="A412" s="579"/>
      <c r="B412" s="136" t="s">
        <v>901</v>
      </c>
      <c r="C412" s="70" t="s">
        <v>79</v>
      </c>
      <c r="D412" s="23" t="s">
        <v>81</v>
      </c>
      <c r="E412" s="23" t="s">
        <v>79</v>
      </c>
      <c r="F412" s="23" t="s">
        <v>79</v>
      </c>
      <c r="G412" s="16" t="s">
        <v>1041</v>
      </c>
      <c r="H412" s="23" t="s">
        <v>1042</v>
      </c>
      <c r="I412" s="33">
        <v>495</v>
      </c>
      <c r="J412" s="33">
        <v>495</v>
      </c>
      <c r="K412" s="33">
        <v>0</v>
      </c>
      <c r="L412" s="33">
        <v>445.5</v>
      </c>
      <c r="M412" s="116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35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85</v>
      </c>
      <c r="CI412" s="298" t="s">
        <v>900</v>
      </c>
      <c r="CJ412" s="298" t="s">
        <v>79</v>
      </c>
      <c r="CK412" s="329" t="s">
        <v>79</v>
      </c>
      <c r="CL412" s="322" t="s">
        <v>79</v>
      </c>
      <c r="CM412" s="40"/>
    </row>
    <row r="413" spans="1:91" s="47" customFormat="1" ht="46.5">
      <c r="A413" s="579"/>
      <c r="B413" s="136" t="s">
        <v>902</v>
      </c>
      <c r="C413" s="70" t="s">
        <v>79</v>
      </c>
      <c r="D413" s="23" t="s">
        <v>81</v>
      </c>
      <c r="E413" s="23" t="s">
        <v>79</v>
      </c>
      <c r="F413" s="23" t="s">
        <v>79</v>
      </c>
      <c r="G413" s="16" t="s">
        <v>1041</v>
      </c>
      <c r="H413" s="23" t="s">
        <v>1042</v>
      </c>
      <c r="I413" s="33">
        <v>495</v>
      </c>
      <c r="J413" s="33">
        <v>495</v>
      </c>
      <c r="K413" s="33">
        <v>0</v>
      </c>
      <c r="L413" s="33">
        <v>445.5</v>
      </c>
      <c r="M413" s="116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35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85</v>
      </c>
      <c r="CI413" s="298" t="s">
        <v>900</v>
      </c>
      <c r="CJ413" s="298" t="s">
        <v>79</v>
      </c>
      <c r="CK413" s="329" t="s">
        <v>79</v>
      </c>
      <c r="CL413" s="322" t="s">
        <v>79</v>
      </c>
      <c r="CM413" s="40"/>
    </row>
    <row r="414" spans="1:91" s="47" customFormat="1" ht="46.5">
      <c r="A414" s="579"/>
      <c r="B414" s="136" t="s">
        <v>903</v>
      </c>
      <c r="C414" s="70" t="s">
        <v>79</v>
      </c>
      <c r="D414" s="23" t="s">
        <v>81</v>
      </c>
      <c r="E414" s="23" t="s">
        <v>79</v>
      </c>
      <c r="F414" s="23" t="s">
        <v>79</v>
      </c>
      <c r="G414" s="16" t="s">
        <v>1041</v>
      </c>
      <c r="H414" s="23" t="s">
        <v>1042</v>
      </c>
      <c r="I414" s="33">
        <v>495</v>
      </c>
      <c r="J414" s="33">
        <v>495</v>
      </c>
      <c r="K414" s="33">
        <v>0</v>
      </c>
      <c r="L414" s="33">
        <v>445.5</v>
      </c>
      <c r="M414" s="116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35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85</v>
      </c>
      <c r="CI414" s="298" t="s">
        <v>900</v>
      </c>
      <c r="CJ414" s="298" t="s">
        <v>79</v>
      </c>
      <c r="CK414" s="329" t="s">
        <v>79</v>
      </c>
      <c r="CL414" s="322" t="s">
        <v>79</v>
      </c>
      <c r="CM414" s="40"/>
    </row>
    <row r="415" spans="1:91" s="47" customFormat="1" ht="46.5">
      <c r="A415" s="579"/>
      <c r="B415" s="136" t="s">
        <v>904</v>
      </c>
      <c r="C415" s="70" t="s">
        <v>79</v>
      </c>
      <c r="D415" s="23" t="s">
        <v>81</v>
      </c>
      <c r="E415" s="23" t="s">
        <v>79</v>
      </c>
      <c r="F415" s="23" t="s">
        <v>79</v>
      </c>
      <c r="G415" s="16" t="s">
        <v>1041</v>
      </c>
      <c r="H415" s="23" t="s">
        <v>1042</v>
      </c>
      <c r="I415" s="33">
        <v>495</v>
      </c>
      <c r="J415" s="33">
        <v>495</v>
      </c>
      <c r="K415" s="33">
        <v>0</v>
      </c>
      <c r="L415" s="33">
        <v>445.5</v>
      </c>
      <c r="M415" s="116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35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85</v>
      </c>
      <c r="CI415" s="298" t="s">
        <v>900</v>
      </c>
      <c r="CJ415" s="298" t="s">
        <v>79</v>
      </c>
      <c r="CK415" s="329" t="s">
        <v>79</v>
      </c>
      <c r="CL415" s="322" t="s">
        <v>79</v>
      </c>
      <c r="CM415" s="40"/>
    </row>
    <row r="416" spans="1:91" s="47" customFormat="1" ht="46.5">
      <c r="A416" s="579"/>
      <c r="B416" s="136" t="s">
        <v>905</v>
      </c>
      <c r="C416" s="70" t="s">
        <v>79</v>
      </c>
      <c r="D416" s="23" t="s">
        <v>81</v>
      </c>
      <c r="E416" s="23" t="s">
        <v>79</v>
      </c>
      <c r="F416" s="23" t="s">
        <v>79</v>
      </c>
      <c r="G416" s="16" t="s">
        <v>1041</v>
      </c>
      <c r="H416" s="23" t="s">
        <v>1042</v>
      </c>
      <c r="I416" s="33">
        <v>495</v>
      </c>
      <c r="J416" s="33">
        <v>495</v>
      </c>
      <c r="K416" s="33">
        <v>0</v>
      </c>
      <c r="L416" s="33">
        <v>445.5</v>
      </c>
      <c r="M416" s="116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35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85</v>
      </c>
      <c r="CI416" s="298" t="s">
        <v>900</v>
      </c>
      <c r="CJ416" s="298" t="s">
        <v>79</v>
      </c>
      <c r="CK416" s="329" t="s">
        <v>79</v>
      </c>
      <c r="CL416" s="322" t="s">
        <v>79</v>
      </c>
      <c r="CM416" s="40"/>
    </row>
    <row r="417" spans="1:91" s="47" customFormat="1" ht="46.5">
      <c r="A417" s="579"/>
      <c r="B417" s="136" t="s">
        <v>906</v>
      </c>
      <c r="C417" s="70" t="s">
        <v>79</v>
      </c>
      <c r="D417" s="23" t="s">
        <v>81</v>
      </c>
      <c r="E417" s="23" t="s">
        <v>79</v>
      </c>
      <c r="F417" s="23" t="s">
        <v>79</v>
      </c>
      <c r="G417" s="16" t="s">
        <v>1041</v>
      </c>
      <c r="H417" s="23" t="s">
        <v>1042</v>
      </c>
      <c r="I417" s="33">
        <v>495</v>
      </c>
      <c r="J417" s="33">
        <v>495</v>
      </c>
      <c r="K417" s="33">
        <v>0</v>
      </c>
      <c r="L417" s="33">
        <v>445.5</v>
      </c>
      <c r="M417" s="116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35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85</v>
      </c>
      <c r="CI417" s="298" t="s">
        <v>900</v>
      </c>
      <c r="CJ417" s="298" t="s">
        <v>79</v>
      </c>
      <c r="CK417" s="329" t="s">
        <v>79</v>
      </c>
      <c r="CL417" s="322" t="s">
        <v>79</v>
      </c>
      <c r="CM417" s="40"/>
    </row>
    <row r="418" spans="1:91" s="47" customFormat="1" ht="46.5">
      <c r="A418" s="579"/>
      <c r="B418" s="136" t="s">
        <v>907</v>
      </c>
      <c r="C418" s="70" t="s">
        <v>79</v>
      </c>
      <c r="D418" s="23" t="s">
        <v>81</v>
      </c>
      <c r="E418" s="23" t="s">
        <v>79</v>
      </c>
      <c r="F418" s="23" t="s">
        <v>79</v>
      </c>
      <c r="G418" s="16" t="s">
        <v>1041</v>
      </c>
      <c r="H418" s="23" t="s">
        <v>1042</v>
      </c>
      <c r="I418" s="33">
        <v>495</v>
      </c>
      <c r="J418" s="33">
        <v>495</v>
      </c>
      <c r="K418" s="33">
        <v>0</v>
      </c>
      <c r="L418" s="33">
        <v>445.5</v>
      </c>
      <c r="M418" s="116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35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85</v>
      </c>
      <c r="CI418" s="298" t="s">
        <v>900</v>
      </c>
      <c r="CJ418" s="298" t="s">
        <v>79</v>
      </c>
      <c r="CK418" s="329" t="s">
        <v>79</v>
      </c>
      <c r="CL418" s="322" t="s">
        <v>79</v>
      </c>
      <c r="CM418" s="40"/>
    </row>
    <row r="419" spans="1:91" s="47" customFormat="1" ht="46.5">
      <c r="A419" s="579"/>
      <c r="B419" s="136" t="s">
        <v>908</v>
      </c>
      <c r="C419" s="70" t="s">
        <v>79</v>
      </c>
      <c r="D419" s="23" t="s">
        <v>81</v>
      </c>
      <c r="E419" s="23" t="s">
        <v>79</v>
      </c>
      <c r="F419" s="23" t="s">
        <v>79</v>
      </c>
      <c r="G419" s="16" t="s">
        <v>1041</v>
      </c>
      <c r="H419" s="23" t="s">
        <v>1042</v>
      </c>
      <c r="I419" s="33">
        <v>495</v>
      </c>
      <c r="J419" s="33">
        <v>495</v>
      </c>
      <c r="K419" s="33">
        <v>0</v>
      </c>
      <c r="L419" s="33">
        <v>445.5</v>
      </c>
      <c r="M419" s="116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35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85</v>
      </c>
      <c r="CI419" s="298" t="s">
        <v>900</v>
      </c>
      <c r="CJ419" s="298" t="s">
        <v>79</v>
      </c>
      <c r="CK419" s="329" t="s">
        <v>79</v>
      </c>
      <c r="CL419" s="322" t="s">
        <v>79</v>
      </c>
      <c r="CM419" s="40"/>
    </row>
    <row r="420" spans="1:91" s="47" customFormat="1" ht="36">
      <c r="A420" s="579"/>
      <c r="B420" s="136" t="s">
        <v>909</v>
      </c>
      <c r="C420" s="70" t="s">
        <v>79</v>
      </c>
      <c r="D420" s="23" t="s">
        <v>81</v>
      </c>
      <c r="E420" s="23" t="s">
        <v>79</v>
      </c>
      <c r="F420" s="23" t="s">
        <v>79</v>
      </c>
      <c r="G420" s="16" t="s">
        <v>1041</v>
      </c>
      <c r="H420" s="23" t="s">
        <v>1042</v>
      </c>
      <c r="I420" s="33">
        <v>495</v>
      </c>
      <c r="J420" s="33">
        <v>495</v>
      </c>
      <c r="K420" s="33">
        <v>0</v>
      </c>
      <c r="L420" s="33">
        <v>445.5</v>
      </c>
      <c r="M420" s="116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35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85</v>
      </c>
      <c r="CI420" s="298" t="s">
        <v>900</v>
      </c>
      <c r="CJ420" s="298" t="s">
        <v>79</v>
      </c>
      <c r="CK420" s="329" t="s">
        <v>79</v>
      </c>
      <c r="CL420" s="322" t="s">
        <v>79</v>
      </c>
      <c r="CM420" s="40"/>
    </row>
    <row r="421" spans="1:91" s="47" customFormat="1" ht="46.5">
      <c r="A421" s="579"/>
      <c r="B421" s="136" t="s">
        <v>910</v>
      </c>
      <c r="C421" s="70" t="s">
        <v>79</v>
      </c>
      <c r="D421" s="23" t="s">
        <v>81</v>
      </c>
      <c r="E421" s="23" t="s">
        <v>79</v>
      </c>
      <c r="F421" s="23" t="s">
        <v>79</v>
      </c>
      <c r="G421" s="16" t="s">
        <v>1041</v>
      </c>
      <c r="H421" s="23" t="s">
        <v>1042</v>
      </c>
      <c r="I421" s="33">
        <v>1980</v>
      </c>
      <c r="J421" s="33">
        <v>1980</v>
      </c>
      <c r="K421" s="33">
        <v>0</v>
      </c>
      <c r="L421" s="33">
        <v>1782</v>
      </c>
      <c r="M421" s="116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35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85</v>
      </c>
      <c r="CI421" s="298" t="s">
        <v>900</v>
      </c>
      <c r="CJ421" s="298" t="s">
        <v>79</v>
      </c>
      <c r="CK421" s="329" t="s">
        <v>79</v>
      </c>
      <c r="CL421" s="322" t="s">
        <v>79</v>
      </c>
      <c r="CM421" s="40"/>
    </row>
    <row r="422" spans="1:91" s="47" customFormat="1" ht="46.5">
      <c r="A422" s="579"/>
      <c r="B422" s="136" t="s">
        <v>911</v>
      </c>
      <c r="C422" s="70" t="s">
        <v>79</v>
      </c>
      <c r="D422" s="23" t="s">
        <v>81</v>
      </c>
      <c r="E422" s="23" t="s">
        <v>79</v>
      </c>
      <c r="F422" s="23" t="s">
        <v>79</v>
      </c>
      <c r="G422" s="16" t="s">
        <v>1041</v>
      </c>
      <c r="H422" s="23" t="s">
        <v>1042</v>
      </c>
      <c r="I422" s="33">
        <v>1980</v>
      </c>
      <c r="J422" s="33">
        <v>1980</v>
      </c>
      <c r="K422" s="33">
        <v>0</v>
      </c>
      <c r="L422" s="33">
        <v>1782</v>
      </c>
      <c r="M422" s="116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35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85</v>
      </c>
      <c r="CI422" s="298" t="s">
        <v>900</v>
      </c>
      <c r="CJ422" s="298" t="s">
        <v>79</v>
      </c>
      <c r="CK422" s="329" t="s">
        <v>79</v>
      </c>
      <c r="CL422" s="322" t="s">
        <v>79</v>
      </c>
      <c r="CM422" s="40"/>
    </row>
    <row r="423" spans="1:91" s="47" customFormat="1" ht="46.5">
      <c r="A423" s="579"/>
      <c r="B423" s="136" t="s">
        <v>912</v>
      </c>
      <c r="C423" s="70" t="s">
        <v>79</v>
      </c>
      <c r="D423" s="23" t="s">
        <v>81</v>
      </c>
      <c r="E423" s="23" t="s">
        <v>79</v>
      </c>
      <c r="F423" s="23" t="s">
        <v>79</v>
      </c>
      <c r="G423" s="16" t="s">
        <v>1041</v>
      </c>
      <c r="H423" s="23" t="s">
        <v>1042</v>
      </c>
      <c r="I423" s="33">
        <v>495</v>
      </c>
      <c r="J423" s="33">
        <v>495</v>
      </c>
      <c r="K423" s="33">
        <v>0</v>
      </c>
      <c r="L423" s="33">
        <v>445.5</v>
      </c>
      <c r="M423" s="116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35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85</v>
      </c>
      <c r="CI423" s="298" t="s">
        <v>900</v>
      </c>
      <c r="CJ423" s="298" t="s">
        <v>79</v>
      </c>
      <c r="CK423" s="329" t="s">
        <v>79</v>
      </c>
      <c r="CL423" s="322" t="s">
        <v>79</v>
      </c>
      <c r="CM423" s="40"/>
    </row>
    <row r="424" spans="1:91" s="47" customFormat="1" ht="46.5">
      <c r="A424" s="579"/>
      <c r="B424" s="136" t="s">
        <v>913</v>
      </c>
      <c r="C424" s="70" t="s">
        <v>79</v>
      </c>
      <c r="D424" s="23" t="s">
        <v>81</v>
      </c>
      <c r="E424" s="23" t="s">
        <v>79</v>
      </c>
      <c r="F424" s="23" t="s">
        <v>79</v>
      </c>
      <c r="G424" s="16" t="s">
        <v>1041</v>
      </c>
      <c r="H424" s="23" t="s">
        <v>1042</v>
      </c>
      <c r="I424" s="33">
        <v>495</v>
      </c>
      <c r="J424" s="33">
        <v>495</v>
      </c>
      <c r="K424" s="33">
        <v>0</v>
      </c>
      <c r="L424" s="33">
        <v>445.5</v>
      </c>
      <c r="M424" s="116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35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85</v>
      </c>
      <c r="CI424" s="298" t="s">
        <v>900</v>
      </c>
      <c r="CJ424" s="298" t="s">
        <v>79</v>
      </c>
      <c r="CK424" s="329" t="s">
        <v>79</v>
      </c>
      <c r="CL424" s="322" t="s">
        <v>79</v>
      </c>
      <c r="CM424" s="40"/>
    </row>
    <row r="425" spans="1:91" s="47" customFormat="1" ht="46.5">
      <c r="A425" s="579"/>
      <c r="B425" s="136" t="s">
        <v>914</v>
      </c>
      <c r="C425" s="70" t="s">
        <v>79</v>
      </c>
      <c r="D425" s="23" t="s">
        <v>81</v>
      </c>
      <c r="E425" s="23" t="s">
        <v>79</v>
      </c>
      <c r="F425" s="23" t="s">
        <v>79</v>
      </c>
      <c r="G425" s="16" t="s">
        <v>1041</v>
      </c>
      <c r="H425" s="23" t="s">
        <v>1042</v>
      </c>
      <c r="I425" s="33">
        <v>495</v>
      </c>
      <c r="J425" s="33">
        <v>495</v>
      </c>
      <c r="K425" s="33">
        <v>0</v>
      </c>
      <c r="L425" s="33">
        <v>445.5</v>
      </c>
      <c r="M425" s="116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35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85</v>
      </c>
      <c r="CI425" s="298" t="s">
        <v>900</v>
      </c>
      <c r="CJ425" s="298" t="s">
        <v>79</v>
      </c>
      <c r="CK425" s="329" t="s">
        <v>79</v>
      </c>
      <c r="CL425" s="322" t="s">
        <v>79</v>
      </c>
      <c r="CM425" s="40"/>
    </row>
    <row r="426" spans="1:91" s="47" customFormat="1" ht="46.5">
      <c r="A426" s="579"/>
      <c r="B426" s="136" t="s">
        <v>915</v>
      </c>
      <c r="C426" s="70" t="s">
        <v>79</v>
      </c>
      <c r="D426" s="23" t="s">
        <v>81</v>
      </c>
      <c r="E426" s="23" t="s">
        <v>79</v>
      </c>
      <c r="F426" s="23" t="s">
        <v>79</v>
      </c>
      <c r="G426" s="16" t="s">
        <v>1041</v>
      </c>
      <c r="H426" s="23" t="s">
        <v>1042</v>
      </c>
      <c r="I426" s="33">
        <v>495</v>
      </c>
      <c r="J426" s="33">
        <v>495</v>
      </c>
      <c r="K426" s="33">
        <v>0</v>
      </c>
      <c r="L426" s="33">
        <v>445.5</v>
      </c>
      <c r="M426" s="116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35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85</v>
      </c>
      <c r="CI426" s="298" t="s">
        <v>900</v>
      </c>
      <c r="CJ426" s="298" t="s">
        <v>79</v>
      </c>
      <c r="CK426" s="329" t="s">
        <v>79</v>
      </c>
      <c r="CL426" s="322" t="s">
        <v>79</v>
      </c>
      <c r="CM426" s="40"/>
    </row>
    <row r="427" spans="1:91" s="47" customFormat="1" ht="46.5">
      <c r="A427" s="579"/>
      <c r="B427" s="136" t="s">
        <v>916</v>
      </c>
      <c r="C427" s="70" t="s">
        <v>79</v>
      </c>
      <c r="D427" s="23" t="s">
        <v>81</v>
      </c>
      <c r="E427" s="23" t="s">
        <v>79</v>
      </c>
      <c r="F427" s="23" t="s">
        <v>79</v>
      </c>
      <c r="G427" s="16" t="s">
        <v>1041</v>
      </c>
      <c r="H427" s="23" t="s">
        <v>1042</v>
      </c>
      <c r="I427" s="33">
        <v>495</v>
      </c>
      <c r="J427" s="33">
        <v>495</v>
      </c>
      <c r="K427" s="33">
        <v>0</v>
      </c>
      <c r="L427" s="33">
        <v>445.5</v>
      </c>
      <c r="M427" s="116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35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85</v>
      </c>
      <c r="CI427" s="298" t="s">
        <v>900</v>
      </c>
      <c r="CJ427" s="298" t="s">
        <v>79</v>
      </c>
      <c r="CK427" s="329" t="s">
        <v>79</v>
      </c>
      <c r="CL427" s="322" t="s">
        <v>79</v>
      </c>
      <c r="CM427" s="40"/>
    </row>
    <row r="428" spans="1:91" s="47" customFormat="1" ht="46.5">
      <c r="A428" s="579"/>
      <c r="B428" s="136" t="s">
        <v>917</v>
      </c>
      <c r="C428" s="70" t="s">
        <v>79</v>
      </c>
      <c r="D428" s="23" t="s">
        <v>81</v>
      </c>
      <c r="E428" s="23" t="s">
        <v>79</v>
      </c>
      <c r="F428" s="23" t="s">
        <v>79</v>
      </c>
      <c r="G428" s="16" t="s">
        <v>1041</v>
      </c>
      <c r="H428" s="23" t="s">
        <v>1042</v>
      </c>
      <c r="I428" s="33">
        <v>1980</v>
      </c>
      <c r="J428" s="33">
        <v>1980</v>
      </c>
      <c r="K428" s="33">
        <v>0</v>
      </c>
      <c r="L428" s="33">
        <v>1782</v>
      </c>
      <c r="M428" s="116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35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85</v>
      </c>
      <c r="CI428" s="298" t="s">
        <v>900</v>
      </c>
      <c r="CJ428" s="298" t="s">
        <v>79</v>
      </c>
      <c r="CK428" s="329" t="s">
        <v>79</v>
      </c>
      <c r="CL428" s="322" t="s">
        <v>79</v>
      </c>
      <c r="CM428" s="40"/>
    </row>
    <row r="429" spans="1:91" s="47" customFormat="1" ht="46.5">
      <c r="A429" s="579"/>
      <c r="B429" s="136" t="s">
        <v>918</v>
      </c>
      <c r="C429" s="70" t="s">
        <v>79</v>
      </c>
      <c r="D429" s="23" t="s">
        <v>81</v>
      </c>
      <c r="E429" s="23" t="s">
        <v>79</v>
      </c>
      <c r="F429" s="23" t="s">
        <v>79</v>
      </c>
      <c r="G429" s="16" t="s">
        <v>1041</v>
      </c>
      <c r="H429" s="23" t="s">
        <v>1042</v>
      </c>
      <c r="I429" s="33">
        <v>495</v>
      </c>
      <c r="J429" s="33">
        <v>495</v>
      </c>
      <c r="K429" s="33">
        <v>0</v>
      </c>
      <c r="L429" s="33">
        <v>445.5</v>
      </c>
      <c r="M429" s="116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35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85</v>
      </c>
      <c r="CI429" s="298" t="s">
        <v>900</v>
      </c>
      <c r="CJ429" s="298" t="s">
        <v>79</v>
      </c>
      <c r="CK429" s="329" t="s">
        <v>79</v>
      </c>
      <c r="CL429" s="322" t="s">
        <v>79</v>
      </c>
      <c r="CM429" s="40"/>
    </row>
    <row r="430" spans="1:91" s="47" customFormat="1" ht="46.5">
      <c r="A430" s="579"/>
      <c r="B430" s="136" t="s">
        <v>919</v>
      </c>
      <c r="C430" s="70" t="s">
        <v>79</v>
      </c>
      <c r="D430" s="23" t="s">
        <v>81</v>
      </c>
      <c r="E430" s="23" t="s">
        <v>79</v>
      </c>
      <c r="F430" s="23" t="s">
        <v>79</v>
      </c>
      <c r="G430" s="16" t="s">
        <v>1041</v>
      </c>
      <c r="H430" s="23" t="s">
        <v>1042</v>
      </c>
      <c r="I430" s="33">
        <v>495</v>
      </c>
      <c r="J430" s="33">
        <v>495</v>
      </c>
      <c r="K430" s="33">
        <v>0</v>
      </c>
      <c r="L430" s="33">
        <v>445.5</v>
      </c>
      <c r="M430" s="116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35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85</v>
      </c>
      <c r="CI430" s="298" t="s">
        <v>900</v>
      </c>
      <c r="CJ430" s="298" t="s">
        <v>79</v>
      </c>
      <c r="CK430" s="329" t="s">
        <v>79</v>
      </c>
      <c r="CL430" s="322" t="s">
        <v>79</v>
      </c>
      <c r="CM430" s="40"/>
    </row>
    <row r="431" spans="1:91" s="47" customFormat="1" ht="36">
      <c r="A431" s="579"/>
      <c r="B431" s="136" t="s">
        <v>920</v>
      </c>
      <c r="C431" s="70" t="s">
        <v>79</v>
      </c>
      <c r="D431" s="23" t="s">
        <v>81</v>
      </c>
      <c r="E431" s="23" t="s">
        <v>79</v>
      </c>
      <c r="F431" s="23" t="s">
        <v>79</v>
      </c>
      <c r="G431" s="16" t="s">
        <v>1041</v>
      </c>
      <c r="H431" s="23" t="s">
        <v>1042</v>
      </c>
      <c r="I431" s="33">
        <v>495</v>
      </c>
      <c r="J431" s="33">
        <v>495</v>
      </c>
      <c r="K431" s="33">
        <v>0</v>
      </c>
      <c r="L431" s="33">
        <v>445.5</v>
      </c>
      <c r="M431" s="116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35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85</v>
      </c>
      <c r="CI431" s="298" t="s">
        <v>900</v>
      </c>
      <c r="CJ431" s="298" t="s">
        <v>79</v>
      </c>
      <c r="CK431" s="329" t="s">
        <v>79</v>
      </c>
      <c r="CL431" s="322" t="s">
        <v>79</v>
      </c>
      <c r="CM431" s="40"/>
    </row>
    <row r="432" spans="1:91" s="47" customFormat="1" ht="46.5">
      <c r="A432" s="579"/>
      <c r="B432" s="136" t="s">
        <v>921</v>
      </c>
      <c r="C432" s="70" t="s">
        <v>79</v>
      </c>
      <c r="D432" s="23" t="s">
        <v>81</v>
      </c>
      <c r="E432" s="23" t="s">
        <v>79</v>
      </c>
      <c r="F432" s="23" t="s">
        <v>79</v>
      </c>
      <c r="G432" s="16" t="s">
        <v>1041</v>
      </c>
      <c r="H432" s="23" t="s">
        <v>1042</v>
      </c>
      <c r="I432" s="33">
        <v>990</v>
      </c>
      <c r="J432" s="33">
        <v>990</v>
      </c>
      <c r="K432" s="33">
        <v>0</v>
      </c>
      <c r="L432" s="33">
        <v>891</v>
      </c>
      <c r="M432" s="116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35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85</v>
      </c>
      <c r="CI432" s="298" t="s">
        <v>900</v>
      </c>
      <c r="CJ432" s="298" t="s">
        <v>79</v>
      </c>
      <c r="CK432" s="329" t="s">
        <v>79</v>
      </c>
      <c r="CL432" s="322" t="s">
        <v>79</v>
      </c>
      <c r="CM432" s="40"/>
    </row>
    <row r="433" spans="1:91" s="47" customFormat="1" ht="46.5">
      <c r="A433" s="579"/>
      <c r="B433" s="136" t="s">
        <v>922</v>
      </c>
      <c r="C433" s="70" t="s">
        <v>79</v>
      </c>
      <c r="D433" s="23" t="s">
        <v>81</v>
      </c>
      <c r="E433" s="23" t="s">
        <v>79</v>
      </c>
      <c r="F433" s="23" t="s">
        <v>79</v>
      </c>
      <c r="G433" s="16" t="s">
        <v>1041</v>
      </c>
      <c r="H433" s="23" t="s">
        <v>1042</v>
      </c>
      <c r="I433" s="33">
        <v>990</v>
      </c>
      <c r="J433" s="33">
        <v>990</v>
      </c>
      <c r="K433" s="33">
        <v>0</v>
      </c>
      <c r="L433" s="33">
        <v>891</v>
      </c>
      <c r="M433" s="116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35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85</v>
      </c>
      <c r="CI433" s="298" t="s">
        <v>900</v>
      </c>
      <c r="CJ433" s="298" t="s">
        <v>79</v>
      </c>
      <c r="CK433" s="329" t="s">
        <v>79</v>
      </c>
      <c r="CL433" s="322" t="s">
        <v>79</v>
      </c>
      <c r="CM433" s="40"/>
    </row>
    <row r="434" spans="1:91" s="47" customFormat="1" ht="69.75">
      <c r="A434" s="579"/>
      <c r="B434" s="136" t="s">
        <v>923</v>
      </c>
      <c r="C434" s="70" t="s">
        <v>79</v>
      </c>
      <c r="D434" s="23" t="s">
        <v>81</v>
      </c>
      <c r="E434" s="23" t="s">
        <v>79</v>
      </c>
      <c r="F434" s="23" t="s">
        <v>79</v>
      </c>
      <c r="G434" s="16" t="s">
        <v>1041</v>
      </c>
      <c r="H434" s="23" t="s">
        <v>1042</v>
      </c>
      <c r="I434" s="33">
        <v>495</v>
      </c>
      <c r="J434" s="33">
        <v>495</v>
      </c>
      <c r="K434" s="33">
        <v>0</v>
      </c>
      <c r="L434" s="33">
        <v>445.5</v>
      </c>
      <c r="M434" s="116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35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85</v>
      </c>
      <c r="CI434" s="298" t="s">
        <v>900</v>
      </c>
      <c r="CJ434" s="298" t="s">
        <v>79</v>
      </c>
      <c r="CK434" s="329" t="s">
        <v>79</v>
      </c>
      <c r="CL434" s="322" t="s">
        <v>79</v>
      </c>
      <c r="CM434" s="40"/>
    </row>
    <row r="435" spans="1:91" s="47" customFormat="1" ht="36">
      <c r="A435" s="579"/>
      <c r="B435" s="136" t="s">
        <v>924</v>
      </c>
      <c r="C435" s="70" t="s">
        <v>79</v>
      </c>
      <c r="D435" s="23" t="s">
        <v>81</v>
      </c>
      <c r="E435" s="23" t="s">
        <v>79</v>
      </c>
      <c r="F435" s="23" t="s">
        <v>79</v>
      </c>
      <c r="G435" s="16" t="s">
        <v>1041</v>
      </c>
      <c r="H435" s="23" t="s">
        <v>1042</v>
      </c>
      <c r="I435" s="33">
        <v>495</v>
      </c>
      <c r="J435" s="33">
        <v>495</v>
      </c>
      <c r="K435" s="33">
        <v>0</v>
      </c>
      <c r="L435" s="33">
        <v>445.5</v>
      </c>
      <c r="M435" s="116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35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85</v>
      </c>
      <c r="CI435" s="298" t="s">
        <v>900</v>
      </c>
      <c r="CJ435" s="298" t="s">
        <v>79</v>
      </c>
      <c r="CK435" s="329" t="s">
        <v>79</v>
      </c>
      <c r="CL435" s="322" t="s">
        <v>79</v>
      </c>
      <c r="CM435" s="40"/>
    </row>
    <row r="436" spans="1:91" s="47" customFormat="1" ht="46.5">
      <c r="A436" s="579"/>
      <c r="B436" s="136" t="s">
        <v>925</v>
      </c>
      <c r="C436" s="70" t="s">
        <v>79</v>
      </c>
      <c r="D436" s="23" t="s">
        <v>81</v>
      </c>
      <c r="E436" s="23" t="s">
        <v>79</v>
      </c>
      <c r="F436" s="23" t="s">
        <v>79</v>
      </c>
      <c r="G436" s="16" t="s">
        <v>1041</v>
      </c>
      <c r="H436" s="23" t="s">
        <v>1042</v>
      </c>
      <c r="I436" s="33">
        <v>495</v>
      </c>
      <c r="J436" s="33">
        <v>495</v>
      </c>
      <c r="K436" s="33">
        <v>0</v>
      </c>
      <c r="L436" s="33">
        <v>445.5</v>
      </c>
      <c r="M436" s="116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35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85</v>
      </c>
      <c r="CI436" s="298" t="s">
        <v>900</v>
      </c>
      <c r="CJ436" s="298" t="s">
        <v>79</v>
      </c>
      <c r="CK436" s="329" t="s">
        <v>79</v>
      </c>
      <c r="CL436" s="322" t="s">
        <v>79</v>
      </c>
      <c r="CM436" s="40"/>
    </row>
    <row r="437" spans="1:91" s="47" customFormat="1" ht="46.5">
      <c r="A437" s="579"/>
      <c r="B437" s="136" t="s">
        <v>926</v>
      </c>
      <c r="C437" s="70" t="s">
        <v>79</v>
      </c>
      <c r="D437" s="23" t="s">
        <v>81</v>
      </c>
      <c r="E437" s="23" t="s">
        <v>79</v>
      </c>
      <c r="F437" s="23" t="s">
        <v>79</v>
      </c>
      <c r="G437" s="16" t="s">
        <v>1041</v>
      </c>
      <c r="H437" s="23" t="s">
        <v>1042</v>
      </c>
      <c r="I437" s="33">
        <v>495</v>
      </c>
      <c r="J437" s="33">
        <v>495</v>
      </c>
      <c r="K437" s="33">
        <v>0</v>
      </c>
      <c r="L437" s="33">
        <v>445.5</v>
      </c>
      <c r="M437" s="116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35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85</v>
      </c>
      <c r="CI437" s="298" t="s">
        <v>900</v>
      </c>
      <c r="CJ437" s="298" t="s">
        <v>79</v>
      </c>
      <c r="CK437" s="329" t="s">
        <v>79</v>
      </c>
      <c r="CL437" s="322" t="s">
        <v>79</v>
      </c>
      <c r="CM437" s="40"/>
    </row>
    <row r="438" spans="1:91" s="47" customFormat="1" ht="46.5">
      <c r="A438" s="579"/>
      <c r="B438" s="136" t="s">
        <v>927</v>
      </c>
      <c r="C438" s="70" t="s">
        <v>79</v>
      </c>
      <c r="D438" s="23" t="s">
        <v>81</v>
      </c>
      <c r="E438" s="23" t="s">
        <v>79</v>
      </c>
      <c r="F438" s="23" t="s">
        <v>79</v>
      </c>
      <c r="G438" s="16" t="s">
        <v>1041</v>
      </c>
      <c r="H438" s="23" t="s">
        <v>1042</v>
      </c>
      <c r="I438" s="33">
        <v>495</v>
      </c>
      <c r="J438" s="33">
        <v>495</v>
      </c>
      <c r="K438" s="33">
        <v>0</v>
      </c>
      <c r="L438" s="33">
        <v>445.5</v>
      </c>
      <c r="M438" s="116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35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85</v>
      </c>
      <c r="CI438" s="298" t="s">
        <v>900</v>
      </c>
      <c r="CJ438" s="298" t="s">
        <v>79</v>
      </c>
      <c r="CK438" s="329" t="s">
        <v>79</v>
      </c>
      <c r="CL438" s="322" t="s">
        <v>79</v>
      </c>
      <c r="CM438" s="40"/>
    </row>
    <row r="439" spans="1:91" s="47" customFormat="1" ht="46.5">
      <c r="A439" s="579"/>
      <c r="B439" s="136" t="s">
        <v>928</v>
      </c>
      <c r="C439" s="70" t="s">
        <v>79</v>
      </c>
      <c r="D439" s="23" t="s">
        <v>81</v>
      </c>
      <c r="E439" s="23" t="s">
        <v>79</v>
      </c>
      <c r="F439" s="23" t="s">
        <v>79</v>
      </c>
      <c r="G439" s="16" t="s">
        <v>1041</v>
      </c>
      <c r="H439" s="23" t="s">
        <v>1042</v>
      </c>
      <c r="I439" s="33">
        <v>495</v>
      </c>
      <c r="J439" s="33">
        <v>495</v>
      </c>
      <c r="K439" s="33">
        <v>0</v>
      </c>
      <c r="L439" s="33">
        <v>445.5</v>
      </c>
      <c r="M439" s="116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35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85</v>
      </c>
      <c r="CI439" s="298" t="s">
        <v>900</v>
      </c>
      <c r="CJ439" s="298" t="s">
        <v>79</v>
      </c>
      <c r="CK439" s="329" t="s">
        <v>79</v>
      </c>
      <c r="CL439" s="322" t="s">
        <v>79</v>
      </c>
      <c r="CM439" s="40"/>
    </row>
    <row r="440" spans="1:91" s="47" customFormat="1" ht="46.5">
      <c r="A440" s="579"/>
      <c r="B440" s="136" t="s">
        <v>929</v>
      </c>
      <c r="C440" s="70" t="s">
        <v>79</v>
      </c>
      <c r="D440" s="23" t="s">
        <v>81</v>
      </c>
      <c r="E440" s="23" t="s">
        <v>79</v>
      </c>
      <c r="F440" s="23" t="s">
        <v>79</v>
      </c>
      <c r="G440" s="16" t="s">
        <v>1041</v>
      </c>
      <c r="H440" s="23" t="s">
        <v>1042</v>
      </c>
      <c r="I440" s="33">
        <v>495</v>
      </c>
      <c r="J440" s="33">
        <v>495</v>
      </c>
      <c r="K440" s="33">
        <v>0</v>
      </c>
      <c r="L440" s="33">
        <v>445.5</v>
      </c>
      <c r="M440" s="116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35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85</v>
      </c>
      <c r="CI440" s="298" t="s">
        <v>900</v>
      </c>
      <c r="CJ440" s="298" t="s">
        <v>79</v>
      </c>
      <c r="CK440" s="329" t="s">
        <v>79</v>
      </c>
      <c r="CL440" s="322" t="s">
        <v>79</v>
      </c>
      <c r="CM440" s="40"/>
    </row>
    <row r="441" spans="1:91" s="47" customFormat="1" ht="36">
      <c r="A441" s="579"/>
      <c r="B441" s="136" t="s">
        <v>930</v>
      </c>
      <c r="C441" s="70" t="s">
        <v>79</v>
      </c>
      <c r="D441" s="23" t="s">
        <v>81</v>
      </c>
      <c r="E441" s="23" t="s">
        <v>79</v>
      </c>
      <c r="F441" s="23" t="s">
        <v>79</v>
      </c>
      <c r="G441" s="16" t="s">
        <v>1041</v>
      </c>
      <c r="H441" s="23" t="s">
        <v>1042</v>
      </c>
      <c r="I441" s="33">
        <v>495</v>
      </c>
      <c r="J441" s="33">
        <v>495</v>
      </c>
      <c r="K441" s="33">
        <v>0</v>
      </c>
      <c r="L441" s="33">
        <v>445.5</v>
      </c>
      <c r="M441" s="116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35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85</v>
      </c>
      <c r="CI441" s="298" t="s">
        <v>900</v>
      </c>
      <c r="CJ441" s="298" t="s">
        <v>79</v>
      </c>
      <c r="CK441" s="329" t="s">
        <v>79</v>
      </c>
      <c r="CL441" s="322" t="s">
        <v>79</v>
      </c>
      <c r="CM441" s="40"/>
    </row>
    <row r="442" spans="1:91" s="47" customFormat="1" ht="46.5">
      <c r="A442" s="579"/>
      <c r="B442" s="136" t="s">
        <v>931</v>
      </c>
      <c r="C442" s="70" t="s">
        <v>79</v>
      </c>
      <c r="D442" s="23" t="s">
        <v>81</v>
      </c>
      <c r="E442" s="23" t="s">
        <v>79</v>
      </c>
      <c r="F442" s="23" t="s">
        <v>79</v>
      </c>
      <c r="G442" s="16" t="s">
        <v>1041</v>
      </c>
      <c r="H442" s="23" t="s">
        <v>1042</v>
      </c>
      <c r="I442" s="33">
        <v>990</v>
      </c>
      <c r="J442" s="33">
        <v>990</v>
      </c>
      <c r="K442" s="33">
        <v>0</v>
      </c>
      <c r="L442" s="33">
        <v>891</v>
      </c>
      <c r="M442" s="116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35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85</v>
      </c>
      <c r="CI442" s="298" t="s">
        <v>900</v>
      </c>
      <c r="CJ442" s="298" t="s">
        <v>79</v>
      </c>
      <c r="CK442" s="329" t="s">
        <v>79</v>
      </c>
      <c r="CL442" s="322" t="s">
        <v>79</v>
      </c>
      <c r="CM442" s="40"/>
    </row>
    <row r="443" spans="1:91" s="47" customFormat="1" ht="36">
      <c r="A443" s="579"/>
      <c r="B443" s="136" t="s">
        <v>932</v>
      </c>
      <c r="C443" s="70" t="s">
        <v>79</v>
      </c>
      <c r="D443" s="23" t="s">
        <v>81</v>
      </c>
      <c r="E443" s="23" t="s">
        <v>79</v>
      </c>
      <c r="F443" s="23" t="s">
        <v>79</v>
      </c>
      <c r="G443" s="16" t="s">
        <v>1041</v>
      </c>
      <c r="H443" s="23" t="s">
        <v>1042</v>
      </c>
      <c r="I443" s="33">
        <v>495</v>
      </c>
      <c r="J443" s="33">
        <v>495</v>
      </c>
      <c r="K443" s="33">
        <v>0</v>
      </c>
      <c r="L443" s="33">
        <v>445.5</v>
      </c>
      <c r="M443" s="116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35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85</v>
      </c>
      <c r="CI443" s="298" t="s">
        <v>900</v>
      </c>
      <c r="CJ443" s="298" t="s">
        <v>79</v>
      </c>
      <c r="CK443" s="329" t="s">
        <v>79</v>
      </c>
      <c r="CL443" s="322" t="s">
        <v>79</v>
      </c>
      <c r="CM443" s="40"/>
    </row>
    <row r="444" spans="1:91" s="47" customFormat="1" ht="46.5">
      <c r="A444" s="579"/>
      <c r="B444" s="136" t="s">
        <v>933</v>
      </c>
      <c r="C444" s="70" t="s">
        <v>79</v>
      </c>
      <c r="D444" s="23" t="s">
        <v>81</v>
      </c>
      <c r="E444" s="23" t="s">
        <v>79</v>
      </c>
      <c r="F444" s="23" t="s">
        <v>79</v>
      </c>
      <c r="G444" s="16" t="s">
        <v>1041</v>
      </c>
      <c r="H444" s="23" t="s">
        <v>1042</v>
      </c>
      <c r="I444" s="33">
        <v>2475</v>
      </c>
      <c r="J444" s="33">
        <v>2475</v>
      </c>
      <c r="K444" s="33">
        <v>0</v>
      </c>
      <c r="L444" s="33">
        <v>2227.5</v>
      </c>
      <c r="M444" s="116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35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85</v>
      </c>
      <c r="CI444" s="298" t="s">
        <v>900</v>
      </c>
      <c r="CJ444" s="298" t="s">
        <v>79</v>
      </c>
      <c r="CK444" s="329" t="s">
        <v>79</v>
      </c>
      <c r="CL444" s="322" t="s">
        <v>79</v>
      </c>
      <c r="CM444" s="40"/>
    </row>
    <row r="445" spans="1:91" s="47" customFormat="1" ht="46.5">
      <c r="A445" s="579"/>
      <c r="B445" s="136" t="s">
        <v>934</v>
      </c>
      <c r="C445" s="70" t="s">
        <v>79</v>
      </c>
      <c r="D445" s="23" t="s">
        <v>81</v>
      </c>
      <c r="E445" s="23" t="s">
        <v>79</v>
      </c>
      <c r="F445" s="23" t="s">
        <v>79</v>
      </c>
      <c r="G445" s="16" t="s">
        <v>1041</v>
      </c>
      <c r="H445" s="23" t="s">
        <v>1042</v>
      </c>
      <c r="I445" s="33">
        <v>495</v>
      </c>
      <c r="J445" s="33">
        <v>495</v>
      </c>
      <c r="K445" s="33">
        <v>0</v>
      </c>
      <c r="L445" s="33">
        <v>445.5</v>
      </c>
      <c r="M445" s="116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35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85</v>
      </c>
      <c r="CI445" s="298" t="s">
        <v>900</v>
      </c>
      <c r="CJ445" s="298" t="s">
        <v>79</v>
      </c>
      <c r="CK445" s="329" t="s">
        <v>79</v>
      </c>
      <c r="CL445" s="322" t="s">
        <v>79</v>
      </c>
      <c r="CM445" s="40"/>
    </row>
    <row r="446" spans="1:91" s="47" customFormat="1" ht="46.5">
      <c r="A446" s="579"/>
      <c r="B446" s="136" t="s">
        <v>935</v>
      </c>
      <c r="C446" s="70" t="s">
        <v>79</v>
      </c>
      <c r="D446" s="23" t="s">
        <v>81</v>
      </c>
      <c r="E446" s="23" t="s">
        <v>79</v>
      </c>
      <c r="F446" s="23" t="s">
        <v>79</v>
      </c>
      <c r="G446" s="16" t="s">
        <v>1041</v>
      </c>
      <c r="H446" s="23" t="s">
        <v>1042</v>
      </c>
      <c r="I446" s="33">
        <v>495</v>
      </c>
      <c r="J446" s="33">
        <v>495</v>
      </c>
      <c r="K446" s="33">
        <v>0</v>
      </c>
      <c r="L446" s="33">
        <v>445.5</v>
      </c>
      <c r="M446" s="116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35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85</v>
      </c>
      <c r="CI446" s="298" t="s">
        <v>900</v>
      </c>
      <c r="CJ446" s="298" t="s">
        <v>79</v>
      </c>
      <c r="CK446" s="329" t="s">
        <v>79</v>
      </c>
      <c r="CL446" s="322" t="s">
        <v>79</v>
      </c>
      <c r="CM446" s="40"/>
    </row>
    <row r="447" spans="1:91" s="47" customFormat="1" ht="46.5">
      <c r="A447" s="579"/>
      <c r="B447" s="136" t="s">
        <v>936</v>
      </c>
      <c r="C447" s="70" t="s">
        <v>79</v>
      </c>
      <c r="D447" s="23" t="s">
        <v>81</v>
      </c>
      <c r="E447" s="23" t="s">
        <v>79</v>
      </c>
      <c r="F447" s="23" t="s">
        <v>79</v>
      </c>
      <c r="G447" s="16" t="s">
        <v>1041</v>
      </c>
      <c r="H447" s="23" t="s">
        <v>1042</v>
      </c>
      <c r="I447" s="33">
        <v>495</v>
      </c>
      <c r="J447" s="33">
        <v>495</v>
      </c>
      <c r="K447" s="33">
        <v>0</v>
      </c>
      <c r="L447" s="33">
        <v>445.5</v>
      </c>
      <c r="M447" s="116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35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85</v>
      </c>
      <c r="CI447" s="298" t="s">
        <v>900</v>
      </c>
      <c r="CJ447" s="298" t="s">
        <v>79</v>
      </c>
      <c r="CK447" s="329" t="s">
        <v>79</v>
      </c>
      <c r="CL447" s="322" t="s">
        <v>79</v>
      </c>
      <c r="CM447" s="40"/>
    </row>
    <row r="448" spans="1:91" s="47" customFormat="1" ht="46.5">
      <c r="A448" s="579"/>
      <c r="B448" s="136" t="s">
        <v>937</v>
      </c>
      <c r="C448" s="70" t="s">
        <v>79</v>
      </c>
      <c r="D448" s="23" t="s">
        <v>81</v>
      </c>
      <c r="E448" s="23" t="s">
        <v>79</v>
      </c>
      <c r="F448" s="23" t="s">
        <v>79</v>
      </c>
      <c r="G448" s="16" t="s">
        <v>1041</v>
      </c>
      <c r="H448" s="23" t="s">
        <v>1042</v>
      </c>
      <c r="I448" s="33">
        <v>495</v>
      </c>
      <c r="J448" s="33">
        <v>495</v>
      </c>
      <c r="K448" s="33">
        <v>0</v>
      </c>
      <c r="L448" s="33">
        <v>445.5</v>
      </c>
      <c r="M448" s="116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35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85</v>
      </c>
      <c r="CI448" s="298" t="s">
        <v>900</v>
      </c>
      <c r="CJ448" s="298" t="s">
        <v>79</v>
      </c>
      <c r="CK448" s="329" t="s">
        <v>79</v>
      </c>
      <c r="CL448" s="322" t="s">
        <v>79</v>
      </c>
      <c r="CM448" s="40"/>
    </row>
    <row r="449" spans="1:91" s="47" customFormat="1" ht="46.5">
      <c r="A449" s="579"/>
      <c r="B449" s="136" t="s">
        <v>938</v>
      </c>
      <c r="C449" s="70" t="s">
        <v>79</v>
      </c>
      <c r="D449" s="23" t="s">
        <v>81</v>
      </c>
      <c r="E449" s="23" t="s">
        <v>79</v>
      </c>
      <c r="F449" s="23" t="s">
        <v>79</v>
      </c>
      <c r="G449" s="16" t="s">
        <v>1041</v>
      </c>
      <c r="H449" s="23" t="s">
        <v>1042</v>
      </c>
      <c r="I449" s="33">
        <v>495</v>
      </c>
      <c r="J449" s="33">
        <v>495</v>
      </c>
      <c r="K449" s="33">
        <v>0</v>
      </c>
      <c r="L449" s="33">
        <v>445.5</v>
      </c>
      <c r="M449" s="116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35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85</v>
      </c>
      <c r="CI449" s="298" t="s">
        <v>900</v>
      </c>
      <c r="CJ449" s="298" t="s">
        <v>79</v>
      </c>
      <c r="CK449" s="329" t="s">
        <v>79</v>
      </c>
      <c r="CL449" s="322" t="s">
        <v>79</v>
      </c>
      <c r="CM449" s="40"/>
    </row>
    <row r="450" spans="1:91" s="47" customFormat="1" ht="46.5">
      <c r="A450" s="579"/>
      <c r="B450" s="136" t="s">
        <v>939</v>
      </c>
      <c r="C450" s="70" t="s">
        <v>79</v>
      </c>
      <c r="D450" s="23" t="s">
        <v>81</v>
      </c>
      <c r="E450" s="23" t="s">
        <v>79</v>
      </c>
      <c r="F450" s="23" t="s">
        <v>79</v>
      </c>
      <c r="G450" s="16" t="s">
        <v>1041</v>
      </c>
      <c r="H450" s="23" t="s">
        <v>1042</v>
      </c>
      <c r="I450" s="33">
        <v>495</v>
      </c>
      <c r="J450" s="33">
        <v>495</v>
      </c>
      <c r="K450" s="33">
        <v>0</v>
      </c>
      <c r="L450" s="33">
        <v>445.5</v>
      </c>
      <c r="M450" s="116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35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85</v>
      </c>
      <c r="CI450" s="298" t="s">
        <v>900</v>
      </c>
      <c r="CJ450" s="298" t="s">
        <v>79</v>
      </c>
      <c r="CK450" s="329" t="s">
        <v>79</v>
      </c>
      <c r="CL450" s="322" t="s">
        <v>79</v>
      </c>
      <c r="CM450" s="40"/>
    </row>
    <row r="451" spans="1:91" s="47" customFormat="1" ht="46.5">
      <c r="A451" s="579"/>
      <c r="B451" s="136" t="s">
        <v>940</v>
      </c>
      <c r="C451" s="70" t="s">
        <v>79</v>
      </c>
      <c r="D451" s="23" t="s">
        <v>81</v>
      </c>
      <c r="E451" s="23" t="s">
        <v>79</v>
      </c>
      <c r="F451" s="23" t="s">
        <v>79</v>
      </c>
      <c r="G451" s="16" t="s">
        <v>1041</v>
      </c>
      <c r="H451" s="23" t="s">
        <v>1042</v>
      </c>
      <c r="I451" s="33">
        <v>990</v>
      </c>
      <c r="J451" s="33">
        <v>990</v>
      </c>
      <c r="K451" s="33">
        <v>0</v>
      </c>
      <c r="L451" s="33">
        <v>891</v>
      </c>
      <c r="M451" s="116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35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85</v>
      </c>
      <c r="CI451" s="298" t="s">
        <v>900</v>
      </c>
      <c r="CJ451" s="298" t="s">
        <v>79</v>
      </c>
      <c r="CK451" s="329" t="s">
        <v>79</v>
      </c>
      <c r="CL451" s="322" t="s">
        <v>79</v>
      </c>
      <c r="CM451" s="40"/>
    </row>
    <row r="452" spans="1:91" s="47" customFormat="1" ht="46.5">
      <c r="A452" s="579"/>
      <c r="B452" s="136" t="s">
        <v>941</v>
      </c>
      <c r="C452" s="70" t="s">
        <v>79</v>
      </c>
      <c r="D452" s="23" t="s">
        <v>81</v>
      </c>
      <c r="E452" s="23" t="s">
        <v>79</v>
      </c>
      <c r="F452" s="23" t="s">
        <v>79</v>
      </c>
      <c r="G452" s="16" t="s">
        <v>1041</v>
      </c>
      <c r="H452" s="23" t="s">
        <v>1042</v>
      </c>
      <c r="I452" s="33">
        <v>495</v>
      </c>
      <c r="J452" s="33">
        <v>495</v>
      </c>
      <c r="K452" s="33">
        <v>0</v>
      </c>
      <c r="L452" s="33">
        <v>445.5</v>
      </c>
      <c r="M452" s="116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35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85</v>
      </c>
      <c r="CI452" s="298" t="s">
        <v>900</v>
      </c>
      <c r="CJ452" s="298" t="s">
        <v>79</v>
      </c>
      <c r="CK452" s="329" t="s">
        <v>79</v>
      </c>
      <c r="CL452" s="322" t="s">
        <v>79</v>
      </c>
      <c r="CM452" s="40"/>
    </row>
    <row r="453" spans="1:91" s="47" customFormat="1" ht="36">
      <c r="A453" s="579"/>
      <c r="B453" s="136" t="s">
        <v>942</v>
      </c>
      <c r="C453" s="70" t="s">
        <v>79</v>
      </c>
      <c r="D453" s="23" t="s">
        <v>81</v>
      </c>
      <c r="E453" s="23" t="s">
        <v>79</v>
      </c>
      <c r="F453" s="23" t="s">
        <v>79</v>
      </c>
      <c r="G453" s="16" t="s">
        <v>1041</v>
      </c>
      <c r="H453" s="23" t="s">
        <v>1042</v>
      </c>
      <c r="I453" s="33">
        <v>495</v>
      </c>
      <c r="J453" s="33">
        <v>495</v>
      </c>
      <c r="K453" s="33">
        <v>0</v>
      </c>
      <c r="L453" s="33">
        <v>445.5</v>
      </c>
      <c r="M453" s="116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35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85</v>
      </c>
      <c r="CI453" s="298" t="s">
        <v>900</v>
      </c>
      <c r="CJ453" s="298" t="s">
        <v>79</v>
      </c>
      <c r="CK453" s="329" t="s">
        <v>79</v>
      </c>
      <c r="CL453" s="322" t="s">
        <v>79</v>
      </c>
      <c r="CM453" s="40"/>
    </row>
    <row r="454" spans="1:91" s="47" customFormat="1" ht="46.5">
      <c r="A454" s="579"/>
      <c r="B454" s="136" t="s">
        <v>943</v>
      </c>
      <c r="C454" s="70" t="s">
        <v>79</v>
      </c>
      <c r="D454" s="23" t="s">
        <v>81</v>
      </c>
      <c r="E454" s="23" t="s">
        <v>79</v>
      </c>
      <c r="F454" s="23" t="s">
        <v>79</v>
      </c>
      <c r="G454" s="16" t="s">
        <v>1041</v>
      </c>
      <c r="H454" s="23" t="s">
        <v>1042</v>
      </c>
      <c r="I454" s="33">
        <v>495</v>
      </c>
      <c r="J454" s="33">
        <v>495</v>
      </c>
      <c r="K454" s="33">
        <v>0</v>
      </c>
      <c r="L454" s="33">
        <v>445.5</v>
      </c>
      <c r="M454" s="116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35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85</v>
      </c>
      <c r="CI454" s="298" t="s">
        <v>900</v>
      </c>
      <c r="CJ454" s="298" t="s">
        <v>79</v>
      </c>
      <c r="CK454" s="329" t="s">
        <v>79</v>
      </c>
      <c r="CL454" s="322" t="s">
        <v>79</v>
      </c>
      <c r="CM454" s="40"/>
    </row>
    <row r="455" spans="1:91" s="47" customFormat="1" ht="46.5">
      <c r="A455" s="579"/>
      <c r="B455" s="136" t="s">
        <v>944</v>
      </c>
      <c r="C455" s="70" t="s">
        <v>79</v>
      </c>
      <c r="D455" s="23" t="s">
        <v>81</v>
      </c>
      <c r="E455" s="23" t="s">
        <v>79</v>
      </c>
      <c r="F455" s="23" t="s">
        <v>79</v>
      </c>
      <c r="G455" s="16" t="s">
        <v>1041</v>
      </c>
      <c r="H455" s="23" t="s">
        <v>1042</v>
      </c>
      <c r="I455" s="33">
        <v>495</v>
      </c>
      <c r="J455" s="33">
        <v>495</v>
      </c>
      <c r="K455" s="33">
        <v>0</v>
      </c>
      <c r="L455" s="33">
        <v>445.5</v>
      </c>
      <c r="M455" s="116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35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85</v>
      </c>
      <c r="CI455" s="298" t="s">
        <v>900</v>
      </c>
      <c r="CJ455" s="298" t="s">
        <v>79</v>
      </c>
      <c r="CK455" s="329" t="s">
        <v>79</v>
      </c>
      <c r="CL455" s="322" t="s">
        <v>79</v>
      </c>
      <c r="CM455" s="40"/>
    </row>
    <row r="456" spans="1:91" s="47" customFormat="1" ht="46.5">
      <c r="A456" s="579"/>
      <c r="B456" s="136" t="s">
        <v>945</v>
      </c>
      <c r="C456" s="70" t="s">
        <v>79</v>
      </c>
      <c r="D456" s="23" t="s">
        <v>81</v>
      </c>
      <c r="E456" s="23" t="s">
        <v>79</v>
      </c>
      <c r="F456" s="23" t="s">
        <v>79</v>
      </c>
      <c r="G456" s="16" t="s">
        <v>1041</v>
      </c>
      <c r="H456" s="23" t="s">
        <v>1042</v>
      </c>
      <c r="I456" s="33">
        <v>495</v>
      </c>
      <c r="J456" s="33">
        <v>495</v>
      </c>
      <c r="K456" s="33">
        <v>0</v>
      </c>
      <c r="L456" s="33">
        <v>445.5</v>
      </c>
      <c r="M456" s="116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35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85</v>
      </c>
      <c r="CI456" s="298" t="s">
        <v>900</v>
      </c>
      <c r="CJ456" s="298" t="s">
        <v>79</v>
      </c>
      <c r="CK456" s="329" t="s">
        <v>79</v>
      </c>
      <c r="CL456" s="322" t="s">
        <v>79</v>
      </c>
      <c r="CM456" s="40"/>
    </row>
    <row r="457" spans="1:91" s="47" customFormat="1" ht="36">
      <c r="A457" s="579"/>
      <c r="B457" s="136" t="s">
        <v>946</v>
      </c>
      <c r="C457" s="70" t="s">
        <v>79</v>
      </c>
      <c r="D457" s="23" t="s">
        <v>81</v>
      </c>
      <c r="E457" s="23" t="s">
        <v>79</v>
      </c>
      <c r="F457" s="23" t="s">
        <v>79</v>
      </c>
      <c r="G457" s="16" t="s">
        <v>1041</v>
      </c>
      <c r="H457" s="23" t="s">
        <v>1042</v>
      </c>
      <c r="I457" s="33">
        <v>495</v>
      </c>
      <c r="J457" s="33">
        <v>495</v>
      </c>
      <c r="K457" s="33">
        <v>0</v>
      </c>
      <c r="L457" s="33">
        <v>445.5</v>
      </c>
      <c r="M457" s="116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35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85</v>
      </c>
      <c r="CI457" s="298" t="s">
        <v>900</v>
      </c>
      <c r="CJ457" s="298" t="s">
        <v>79</v>
      </c>
      <c r="CK457" s="329" t="s">
        <v>79</v>
      </c>
      <c r="CL457" s="322" t="s">
        <v>79</v>
      </c>
      <c r="CM457" s="40"/>
    </row>
    <row r="458" spans="1:91" s="47" customFormat="1" ht="36">
      <c r="A458" s="579"/>
      <c r="B458" s="136" t="s">
        <v>947</v>
      </c>
      <c r="C458" s="70" t="s">
        <v>79</v>
      </c>
      <c r="D458" s="23" t="s">
        <v>81</v>
      </c>
      <c r="E458" s="23" t="s">
        <v>79</v>
      </c>
      <c r="F458" s="23" t="s">
        <v>79</v>
      </c>
      <c r="G458" s="16" t="s">
        <v>1041</v>
      </c>
      <c r="H458" s="23" t="s">
        <v>1042</v>
      </c>
      <c r="I458" s="33">
        <v>495</v>
      </c>
      <c r="J458" s="33">
        <v>495</v>
      </c>
      <c r="K458" s="33">
        <v>0</v>
      </c>
      <c r="L458" s="33">
        <v>445.5</v>
      </c>
      <c r="M458" s="116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35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85</v>
      </c>
      <c r="CI458" s="298" t="s">
        <v>900</v>
      </c>
      <c r="CJ458" s="298" t="s">
        <v>79</v>
      </c>
      <c r="CK458" s="329" t="s">
        <v>79</v>
      </c>
      <c r="CL458" s="322" t="s">
        <v>79</v>
      </c>
      <c r="CM458" s="40"/>
    </row>
    <row r="459" spans="1:91" s="47" customFormat="1" ht="36">
      <c r="A459" s="579"/>
      <c r="B459" s="136" t="s">
        <v>948</v>
      </c>
      <c r="C459" s="70" t="s">
        <v>79</v>
      </c>
      <c r="D459" s="23" t="s">
        <v>81</v>
      </c>
      <c r="E459" s="23" t="s">
        <v>79</v>
      </c>
      <c r="F459" s="23" t="s">
        <v>79</v>
      </c>
      <c r="G459" s="16" t="s">
        <v>1041</v>
      </c>
      <c r="H459" s="23" t="s">
        <v>1042</v>
      </c>
      <c r="I459" s="33">
        <v>495</v>
      </c>
      <c r="J459" s="33">
        <v>495</v>
      </c>
      <c r="K459" s="33">
        <v>0</v>
      </c>
      <c r="L459" s="33">
        <v>445.5</v>
      </c>
      <c r="M459" s="116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35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85</v>
      </c>
      <c r="CI459" s="298" t="s">
        <v>900</v>
      </c>
      <c r="CJ459" s="298" t="s">
        <v>79</v>
      </c>
      <c r="CK459" s="329" t="s">
        <v>79</v>
      </c>
      <c r="CL459" s="322" t="s">
        <v>79</v>
      </c>
      <c r="CM459" s="40"/>
    </row>
    <row r="460" spans="1:91" s="47" customFormat="1" ht="46.5">
      <c r="A460" s="579"/>
      <c r="B460" s="136" t="s">
        <v>949</v>
      </c>
      <c r="C460" s="70" t="s">
        <v>79</v>
      </c>
      <c r="D460" s="23" t="s">
        <v>81</v>
      </c>
      <c r="E460" s="23" t="s">
        <v>79</v>
      </c>
      <c r="F460" s="23" t="s">
        <v>79</v>
      </c>
      <c r="G460" s="16" t="s">
        <v>1041</v>
      </c>
      <c r="H460" s="23" t="s">
        <v>1042</v>
      </c>
      <c r="I460" s="33">
        <v>495</v>
      </c>
      <c r="J460" s="33">
        <v>495</v>
      </c>
      <c r="K460" s="33">
        <v>0</v>
      </c>
      <c r="L460" s="33">
        <v>445.5</v>
      </c>
      <c r="M460" s="116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35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85</v>
      </c>
      <c r="CI460" s="298" t="s">
        <v>900</v>
      </c>
      <c r="CJ460" s="298" t="s">
        <v>79</v>
      </c>
      <c r="CK460" s="329" t="s">
        <v>79</v>
      </c>
      <c r="CL460" s="322" t="s">
        <v>79</v>
      </c>
      <c r="CM460" s="40"/>
    </row>
    <row r="461" spans="1:91" s="47" customFormat="1" ht="46.5">
      <c r="A461" s="579"/>
      <c r="B461" s="136" t="s">
        <v>950</v>
      </c>
      <c r="C461" s="70" t="s">
        <v>79</v>
      </c>
      <c r="D461" s="23" t="s">
        <v>81</v>
      </c>
      <c r="E461" s="23" t="s">
        <v>79</v>
      </c>
      <c r="F461" s="23" t="s">
        <v>79</v>
      </c>
      <c r="G461" s="16" t="s">
        <v>1041</v>
      </c>
      <c r="H461" s="23" t="s">
        <v>1042</v>
      </c>
      <c r="I461" s="33">
        <v>495</v>
      </c>
      <c r="J461" s="33">
        <v>495</v>
      </c>
      <c r="K461" s="33">
        <v>0</v>
      </c>
      <c r="L461" s="33">
        <v>445.5</v>
      </c>
      <c r="M461" s="116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35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85</v>
      </c>
      <c r="CI461" s="298" t="s">
        <v>900</v>
      </c>
      <c r="CJ461" s="298" t="s">
        <v>79</v>
      </c>
      <c r="CK461" s="329" t="s">
        <v>79</v>
      </c>
      <c r="CL461" s="322" t="s">
        <v>79</v>
      </c>
      <c r="CM461" s="40"/>
    </row>
    <row r="462" spans="1:91" s="47" customFormat="1" ht="36">
      <c r="A462" s="579"/>
      <c r="B462" s="136" t="s">
        <v>951</v>
      </c>
      <c r="C462" s="70" t="s">
        <v>79</v>
      </c>
      <c r="D462" s="23" t="s">
        <v>81</v>
      </c>
      <c r="E462" s="23" t="s">
        <v>79</v>
      </c>
      <c r="F462" s="23" t="s">
        <v>79</v>
      </c>
      <c r="G462" s="16" t="s">
        <v>1041</v>
      </c>
      <c r="H462" s="23" t="s">
        <v>1042</v>
      </c>
      <c r="I462" s="33">
        <v>495</v>
      </c>
      <c r="J462" s="33">
        <v>495</v>
      </c>
      <c r="K462" s="33">
        <v>0</v>
      </c>
      <c r="L462" s="33">
        <v>445.5</v>
      </c>
      <c r="M462" s="116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35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85</v>
      </c>
      <c r="CI462" s="298" t="s">
        <v>900</v>
      </c>
      <c r="CJ462" s="298" t="s">
        <v>79</v>
      </c>
      <c r="CK462" s="329" t="s">
        <v>79</v>
      </c>
      <c r="CL462" s="322" t="s">
        <v>79</v>
      </c>
      <c r="CM462" s="40"/>
    </row>
    <row r="463" spans="1:91" s="47" customFormat="1" ht="36">
      <c r="A463" s="579"/>
      <c r="B463" s="136" t="s">
        <v>952</v>
      </c>
      <c r="C463" s="70" t="s">
        <v>79</v>
      </c>
      <c r="D463" s="23" t="s">
        <v>81</v>
      </c>
      <c r="E463" s="23" t="s">
        <v>79</v>
      </c>
      <c r="F463" s="23" t="s">
        <v>79</v>
      </c>
      <c r="G463" s="16" t="s">
        <v>1041</v>
      </c>
      <c r="H463" s="23" t="s">
        <v>1042</v>
      </c>
      <c r="I463" s="33">
        <v>495</v>
      </c>
      <c r="J463" s="33">
        <v>495</v>
      </c>
      <c r="K463" s="33">
        <v>0</v>
      </c>
      <c r="L463" s="33">
        <v>445.5</v>
      </c>
      <c r="M463" s="116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35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85</v>
      </c>
      <c r="CI463" s="298" t="s">
        <v>900</v>
      </c>
      <c r="CJ463" s="298" t="s">
        <v>79</v>
      </c>
      <c r="CK463" s="329" t="s">
        <v>79</v>
      </c>
      <c r="CL463" s="322" t="s">
        <v>79</v>
      </c>
      <c r="CM463" s="40"/>
    </row>
    <row r="464" spans="1:91" s="47" customFormat="1" ht="36">
      <c r="A464" s="579"/>
      <c r="B464" s="136" t="s">
        <v>953</v>
      </c>
      <c r="C464" s="70" t="s">
        <v>79</v>
      </c>
      <c r="D464" s="23" t="s">
        <v>81</v>
      </c>
      <c r="E464" s="23" t="s">
        <v>79</v>
      </c>
      <c r="F464" s="23" t="s">
        <v>79</v>
      </c>
      <c r="G464" s="16" t="s">
        <v>1041</v>
      </c>
      <c r="H464" s="23" t="s">
        <v>1042</v>
      </c>
      <c r="I464" s="33">
        <v>495</v>
      </c>
      <c r="J464" s="33">
        <v>495</v>
      </c>
      <c r="K464" s="33">
        <v>0</v>
      </c>
      <c r="L464" s="33">
        <v>445.5</v>
      </c>
      <c r="M464" s="116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35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85</v>
      </c>
      <c r="CI464" s="298" t="s">
        <v>900</v>
      </c>
      <c r="CJ464" s="298" t="s">
        <v>79</v>
      </c>
      <c r="CK464" s="329" t="s">
        <v>79</v>
      </c>
      <c r="CL464" s="322" t="s">
        <v>79</v>
      </c>
      <c r="CM464" s="40"/>
    </row>
    <row r="465" spans="1:91" s="47" customFormat="1" ht="36">
      <c r="A465" s="579"/>
      <c r="B465" s="136" t="s">
        <v>954</v>
      </c>
      <c r="C465" s="70" t="s">
        <v>79</v>
      </c>
      <c r="D465" s="23" t="s">
        <v>81</v>
      </c>
      <c r="E465" s="23" t="s">
        <v>79</v>
      </c>
      <c r="F465" s="23" t="s">
        <v>79</v>
      </c>
      <c r="G465" s="16" t="s">
        <v>1041</v>
      </c>
      <c r="H465" s="23" t="s">
        <v>1042</v>
      </c>
      <c r="I465" s="33">
        <v>495</v>
      </c>
      <c r="J465" s="33">
        <v>495</v>
      </c>
      <c r="K465" s="33">
        <v>0</v>
      </c>
      <c r="L465" s="33">
        <v>445.5</v>
      </c>
      <c r="M465" s="116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35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85</v>
      </c>
      <c r="CI465" s="298" t="s">
        <v>900</v>
      </c>
      <c r="CJ465" s="298" t="s">
        <v>79</v>
      </c>
      <c r="CK465" s="329" t="s">
        <v>79</v>
      </c>
      <c r="CL465" s="322" t="s">
        <v>79</v>
      </c>
      <c r="CM465" s="40"/>
    </row>
    <row r="466" spans="1:91" s="47" customFormat="1" ht="46.5">
      <c r="A466" s="579"/>
      <c r="B466" s="136" t="s">
        <v>955</v>
      </c>
      <c r="C466" s="70" t="s">
        <v>79</v>
      </c>
      <c r="D466" s="23" t="s">
        <v>81</v>
      </c>
      <c r="E466" s="23" t="s">
        <v>79</v>
      </c>
      <c r="F466" s="23" t="s">
        <v>79</v>
      </c>
      <c r="G466" s="16" t="s">
        <v>1041</v>
      </c>
      <c r="H466" s="23" t="s">
        <v>1042</v>
      </c>
      <c r="I466" s="33">
        <v>495</v>
      </c>
      <c r="J466" s="33">
        <v>495</v>
      </c>
      <c r="K466" s="33">
        <v>0</v>
      </c>
      <c r="L466" s="33">
        <v>445.5</v>
      </c>
      <c r="M466" s="116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35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85</v>
      </c>
      <c r="CI466" s="298" t="s">
        <v>900</v>
      </c>
      <c r="CJ466" s="298" t="s">
        <v>79</v>
      </c>
      <c r="CK466" s="329" t="s">
        <v>79</v>
      </c>
      <c r="CL466" s="322" t="s">
        <v>79</v>
      </c>
      <c r="CM466" s="40"/>
    </row>
    <row r="467" spans="1:91" s="47" customFormat="1" ht="36">
      <c r="A467" s="579"/>
      <c r="B467" s="136" t="s">
        <v>956</v>
      </c>
      <c r="C467" s="70" t="s">
        <v>79</v>
      </c>
      <c r="D467" s="23" t="s">
        <v>81</v>
      </c>
      <c r="E467" s="23" t="s">
        <v>79</v>
      </c>
      <c r="F467" s="23" t="s">
        <v>79</v>
      </c>
      <c r="G467" s="16" t="s">
        <v>1041</v>
      </c>
      <c r="H467" s="23" t="s">
        <v>1042</v>
      </c>
      <c r="I467" s="33">
        <v>495</v>
      </c>
      <c r="J467" s="33">
        <v>495</v>
      </c>
      <c r="K467" s="33">
        <v>0</v>
      </c>
      <c r="L467" s="33">
        <v>445.5</v>
      </c>
      <c r="M467" s="116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35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85</v>
      </c>
      <c r="CI467" s="298" t="s">
        <v>900</v>
      </c>
      <c r="CJ467" s="298" t="s">
        <v>79</v>
      </c>
      <c r="CK467" s="329" t="s">
        <v>79</v>
      </c>
      <c r="CL467" s="322" t="s">
        <v>79</v>
      </c>
      <c r="CM467" s="40"/>
    </row>
    <row r="468" spans="1:91" s="47" customFormat="1" ht="36">
      <c r="A468" s="579"/>
      <c r="B468" s="136" t="s">
        <v>957</v>
      </c>
      <c r="C468" s="70" t="s">
        <v>79</v>
      </c>
      <c r="D468" s="23" t="s">
        <v>81</v>
      </c>
      <c r="E468" s="23" t="s">
        <v>79</v>
      </c>
      <c r="F468" s="23" t="s">
        <v>79</v>
      </c>
      <c r="G468" s="16" t="s">
        <v>1041</v>
      </c>
      <c r="H468" s="23" t="s">
        <v>1042</v>
      </c>
      <c r="I468" s="33">
        <v>495</v>
      </c>
      <c r="J468" s="33">
        <v>495</v>
      </c>
      <c r="K468" s="33">
        <v>0</v>
      </c>
      <c r="L468" s="33">
        <v>445.5</v>
      </c>
      <c r="M468" s="116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35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85</v>
      </c>
      <c r="CI468" s="298" t="s">
        <v>900</v>
      </c>
      <c r="CJ468" s="298" t="s">
        <v>79</v>
      </c>
      <c r="CK468" s="329" t="s">
        <v>79</v>
      </c>
      <c r="CL468" s="322" t="s">
        <v>79</v>
      </c>
      <c r="CM468" s="40"/>
    </row>
    <row r="469" spans="1:91" s="47" customFormat="1" ht="46.5">
      <c r="A469" s="579"/>
      <c r="B469" s="136" t="s">
        <v>958</v>
      </c>
      <c r="C469" s="70" t="s">
        <v>79</v>
      </c>
      <c r="D469" s="23" t="s">
        <v>81</v>
      </c>
      <c r="E469" s="23" t="s">
        <v>79</v>
      </c>
      <c r="F469" s="23" t="s">
        <v>79</v>
      </c>
      <c r="G469" s="16" t="s">
        <v>1041</v>
      </c>
      <c r="H469" s="23" t="s">
        <v>1042</v>
      </c>
      <c r="I469" s="33">
        <v>495</v>
      </c>
      <c r="J469" s="33">
        <v>495</v>
      </c>
      <c r="K469" s="33">
        <v>0</v>
      </c>
      <c r="L469" s="33">
        <v>445.5</v>
      </c>
      <c r="M469" s="116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35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85</v>
      </c>
      <c r="CI469" s="298" t="s">
        <v>900</v>
      </c>
      <c r="CJ469" s="298" t="s">
        <v>79</v>
      </c>
      <c r="CK469" s="329" t="s">
        <v>79</v>
      </c>
      <c r="CL469" s="322" t="s">
        <v>79</v>
      </c>
      <c r="CM469" s="40"/>
    </row>
    <row r="470" spans="1:91" s="47" customFormat="1" ht="46.5">
      <c r="A470" s="579"/>
      <c r="B470" s="136" t="s">
        <v>959</v>
      </c>
      <c r="C470" s="70" t="s">
        <v>79</v>
      </c>
      <c r="D470" s="23" t="s">
        <v>81</v>
      </c>
      <c r="E470" s="23" t="s">
        <v>79</v>
      </c>
      <c r="F470" s="23" t="s">
        <v>79</v>
      </c>
      <c r="G470" s="16" t="s">
        <v>1041</v>
      </c>
      <c r="H470" s="23" t="s">
        <v>1042</v>
      </c>
      <c r="I470" s="33">
        <v>495</v>
      </c>
      <c r="J470" s="33">
        <v>495</v>
      </c>
      <c r="K470" s="33">
        <v>0</v>
      </c>
      <c r="L470" s="33">
        <v>445.5</v>
      </c>
      <c r="M470" s="116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35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85</v>
      </c>
      <c r="CI470" s="298" t="s">
        <v>900</v>
      </c>
      <c r="CJ470" s="298" t="s">
        <v>79</v>
      </c>
      <c r="CK470" s="329" t="s">
        <v>79</v>
      </c>
      <c r="CL470" s="322" t="s">
        <v>79</v>
      </c>
      <c r="CM470" s="40"/>
    </row>
    <row r="471" spans="1:91" s="47" customFormat="1" ht="36">
      <c r="A471" s="579"/>
      <c r="B471" s="136" t="s">
        <v>960</v>
      </c>
      <c r="C471" s="70" t="s">
        <v>79</v>
      </c>
      <c r="D471" s="23" t="s">
        <v>81</v>
      </c>
      <c r="E471" s="23" t="s">
        <v>79</v>
      </c>
      <c r="F471" s="23" t="s">
        <v>79</v>
      </c>
      <c r="G471" s="16" t="s">
        <v>1041</v>
      </c>
      <c r="H471" s="23" t="s">
        <v>1042</v>
      </c>
      <c r="I471" s="33">
        <v>495</v>
      </c>
      <c r="J471" s="33">
        <v>495</v>
      </c>
      <c r="K471" s="33">
        <v>0</v>
      </c>
      <c r="L471" s="33">
        <v>445.5</v>
      </c>
      <c r="M471" s="116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35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85</v>
      </c>
      <c r="CI471" s="298" t="s">
        <v>900</v>
      </c>
      <c r="CJ471" s="298" t="s">
        <v>79</v>
      </c>
      <c r="CK471" s="329" t="s">
        <v>79</v>
      </c>
      <c r="CL471" s="322" t="s">
        <v>79</v>
      </c>
      <c r="CM471" s="40"/>
    </row>
    <row r="472" spans="1:91" s="47" customFormat="1" ht="36">
      <c r="A472" s="579"/>
      <c r="B472" s="136" t="s">
        <v>961</v>
      </c>
      <c r="C472" s="70" t="s">
        <v>79</v>
      </c>
      <c r="D472" s="23" t="s">
        <v>81</v>
      </c>
      <c r="E472" s="23" t="s">
        <v>79</v>
      </c>
      <c r="F472" s="23" t="s">
        <v>79</v>
      </c>
      <c r="G472" s="16" t="s">
        <v>1041</v>
      </c>
      <c r="H472" s="23" t="s">
        <v>1042</v>
      </c>
      <c r="I472" s="33">
        <v>495</v>
      </c>
      <c r="J472" s="33">
        <v>495</v>
      </c>
      <c r="K472" s="33">
        <v>0</v>
      </c>
      <c r="L472" s="33">
        <v>445.5</v>
      </c>
      <c r="M472" s="116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35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85</v>
      </c>
      <c r="CI472" s="298" t="s">
        <v>900</v>
      </c>
      <c r="CJ472" s="298" t="s">
        <v>79</v>
      </c>
      <c r="CK472" s="329" t="s">
        <v>79</v>
      </c>
      <c r="CL472" s="322" t="s">
        <v>79</v>
      </c>
      <c r="CM472" s="40"/>
    </row>
    <row r="473" spans="1:91" s="47" customFormat="1" ht="36">
      <c r="A473" s="579"/>
      <c r="B473" s="136" t="s">
        <v>962</v>
      </c>
      <c r="C473" s="70" t="s">
        <v>79</v>
      </c>
      <c r="D473" s="23" t="s">
        <v>81</v>
      </c>
      <c r="E473" s="23" t="s">
        <v>79</v>
      </c>
      <c r="F473" s="23" t="s">
        <v>79</v>
      </c>
      <c r="G473" s="16" t="s">
        <v>1041</v>
      </c>
      <c r="H473" s="23" t="s">
        <v>1042</v>
      </c>
      <c r="I473" s="33">
        <v>495</v>
      </c>
      <c r="J473" s="33">
        <v>495</v>
      </c>
      <c r="K473" s="33">
        <v>0</v>
      </c>
      <c r="L473" s="33">
        <v>445.5</v>
      </c>
      <c r="M473" s="116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35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85</v>
      </c>
      <c r="CI473" s="298" t="s">
        <v>900</v>
      </c>
      <c r="CJ473" s="298" t="s">
        <v>79</v>
      </c>
      <c r="CK473" s="329" t="s">
        <v>79</v>
      </c>
      <c r="CL473" s="322" t="s">
        <v>79</v>
      </c>
      <c r="CM473" s="40"/>
    </row>
    <row r="474" spans="1:91" s="47" customFormat="1" ht="36">
      <c r="A474" s="579"/>
      <c r="B474" s="136" t="s">
        <v>963</v>
      </c>
      <c r="C474" s="70" t="s">
        <v>79</v>
      </c>
      <c r="D474" s="23" t="s">
        <v>81</v>
      </c>
      <c r="E474" s="23" t="s">
        <v>79</v>
      </c>
      <c r="F474" s="23" t="s">
        <v>79</v>
      </c>
      <c r="G474" s="16" t="s">
        <v>1041</v>
      </c>
      <c r="H474" s="23" t="s">
        <v>1042</v>
      </c>
      <c r="I474" s="33">
        <v>495</v>
      </c>
      <c r="J474" s="33">
        <v>495</v>
      </c>
      <c r="K474" s="33">
        <v>0</v>
      </c>
      <c r="L474" s="33">
        <v>445.5</v>
      </c>
      <c r="M474" s="116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35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85</v>
      </c>
      <c r="CI474" s="298" t="s">
        <v>900</v>
      </c>
      <c r="CJ474" s="298" t="s">
        <v>79</v>
      </c>
      <c r="CK474" s="329" t="s">
        <v>79</v>
      </c>
      <c r="CL474" s="322" t="s">
        <v>79</v>
      </c>
      <c r="CM474" s="40"/>
    </row>
    <row r="475" spans="1:91" s="47" customFormat="1" ht="46.5">
      <c r="A475" s="579"/>
      <c r="B475" s="136" t="s">
        <v>964</v>
      </c>
      <c r="C475" s="70" t="s">
        <v>79</v>
      </c>
      <c r="D475" s="23" t="s">
        <v>81</v>
      </c>
      <c r="E475" s="23" t="s">
        <v>79</v>
      </c>
      <c r="F475" s="23" t="s">
        <v>79</v>
      </c>
      <c r="G475" s="16" t="s">
        <v>1041</v>
      </c>
      <c r="H475" s="23" t="s">
        <v>1042</v>
      </c>
      <c r="I475" s="33">
        <v>495</v>
      </c>
      <c r="J475" s="33">
        <v>495</v>
      </c>
      <c r="K475" s="33">
        <v>0</v>
      </c>
      <c r="L475" s="33">
        <v>445.5</v>
      </c>
      <c r="M475" s="116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35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85</v>
      </c>
      <c r="CI475" s="298" t="s">
        <v>900</v>
      </c>
      <c r="CJ475" s="298" t="s">
        <v>79</v>
      </c>
      <c r="CK475" s="329" t="s">
        <v>79</v>
      </c>
      <c r="CL475" s="322" t="s">
        <v>79</v>
      </c>
      <c r="CM475" s="40"/>
    </row>
    <row r="476" spans="1:91" s="47" customFormat="1" ht="36">
      <c r="A476" s="579"/>
      <c r="B476" s="136" t="s">
        <v>965</v>
      </c>
      <c r="C476" s="70" t="s">
        <v>79</v>
      </c>
      <c r="D476" s="23" t="s">
        <v>81</v>
      </c>
      <c r="E476" s="23" t="s">
        <v>79</v>
      </c>
      <c r="F476" s="23" t="s">
        <v>79</v>
      </c>
      <c r="G476" s="16" t="s">
        <v>1041</v>
      </c>
      <c r="H476" s="23" t="s">
        <v>1042</v>
      </c>
      <c r="I476" s="33">
        <v>495</v>
      </c>
      <c r="J476" s="33">
        <v>495</v>
      </c>
      <c r="K476" s="33">
        <v>0</v>
      </c>
      <c r="L476" s="33">
        <v>445.5</v>
      </c>
      <c r="M476" s="116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35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85</v>
      </c>
      <c r="CI476" s="298" t="s">
        <v>900</v>
      </c>
      <c r="CJ476" s="298" t="s">
        <v>79</v>
      </c>
      <c r="CK476" s="329" t="s">
        <v>79</v>
      </c>
      <c r="CL476" s="322" t="s">
        <v>79</v>
      </c>
      <c r="CM476" s="40"/>
    </row>
    <row r="477" spans="1:91" s="47" customFormat="1" ht="36">
      <c r="A477" s="579"/>
      <c r="B477" s="136" t="s">
        <v>966</v>
      </c>
      <c r="C477" s="70" t="s">
        <v>79</v>
      </c>
      <c r="D477" s="23" t="s">
        <v>81</v>
      </c>
      <c r="E477" s="23" t="s">
        <v>79</v>
      </c>
      <c r="F477" s="23" t="s">
        <v>79</v>
      </c>
      <c r="G477" s="16" t="s">
        <v>1041</v>
      </c>
      <c r="H477" s="23" t="s">
        <v>1042</v>
      </c>
      <c r="I477" s="33">
        <v>495</v>
      </c>
      <c r="J477" s="33">
        <v>495</v>
      </c>
      <c r="K477" s="33">
        <v>0</v>
      </c>
      <c r="L477" s="33">
        <v>445.5</v>
      </c>
      <c r="M477" s="116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35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85</v>
      </c>
      <c r="CI477" s="298" t="s">
        <v>900</v>
      </c>
      <c r="CJ477" s="298" t="s">
        <v>79</v>
      </c>
      <c r="CK477" s="329" t="s">
        <v>79</v>
      </c>
      <c r="CL477" s="322" t="s">
        <v>79</v>
      </c>
      <c r="CM477" s="40"/>
    </row>
    <row r="478" spans="1:91" s="47" customFormat="1" ht="36">
      <c r="A478" s="579"/>
      <c r="B478" s="136" t="s">
        <v>967</v>
      </c>
      <c r="C478" s="70" t="s">
        <v>79</v>
      </c>
      <c r="D478" s="23" t="s">
        <v>81</v>
      </c>
      <c r="E478" s="23" t="s">
        <v>79</v>
      </c>
      <c r="F478" s="23" t="s">
        <v>79</v>
      </c>
      <c r="G478" s="16" t="s">
        <v>1041</v>
      </c>
      <c r="H478" s="23" t="s">
        <v>1042</v>
      </c>
      <c r="I478" s="33">
        <v>495</v>
      </c>
      <c r="J478" s="33">
        <v>495</v>
      </c>
      <c r="K478" s="33">
        <v>0</v>
      </c>
      <c r="L478" s="33">
        <v>445.5</v>
      </c>
      <c r="M478" s="116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35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85</v>
      </c>
      <c r="CI478" s="298" t="s">
        <v>900</v>
      </c>
      <c r="CJ478" s="298" t="s">
        <v>79</v>
      </c>
      <c r="CK478" s="329" t="s">
        <v>79</v>
      </c>
      <c r="CL478" s="322" t="s">
        <v>79</v>
      </c>
      <c r="CM478" s="40"/>
    </row>
    <row r="479" spans="1:91" s="47" customFormat="1" ht="36">
      <c r="A479" s="579"/>
      <c r="B479" s="136" t="s">
        <v>968</v>
      </c>
      <c r="C479" s="70" t="s">
        <v>79</v>
      </c>
      <c r="D479" s="23" t="s">
        <v>81</v>
      </c>
      <c r="E479" s="23" t="s">
        <v>79</v>
      </c>
      <c r="F479" s="23" t="s">
        <v>79</v>
      </c>
      <c r="G479" s="16" t="s">
        <v>1041</v>
      </c>
      <c r="H479" s="23" t="s">
        <v>1042</v>
      </c>
      <c r="I479" s="33">
        <v>495</v>
      </c>
      <c r="J479" s="33">
        <v>495</v>
      </c>
      <c r="K479" s="33">
        <v>0</v>
      </c>
      <c r="L479" s="33">
        <v>445.5</v>
      </c>
      <c r="M479" s="116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35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85</v>
      </c>
      <c r="CI479" s="298" t="s">
        <v>900</v>
      </c>
      <c r="CJ479" s="298" t="s">
        <v>79</v>
      </c>
      <c r="CK479" s="329" t="s">
        <v>79</v>
      </c>
      <c r="CL479" s="322" t="s">
        <v>79</v>
      </c>
      <c r="CM479" s="40"/>
    </row>
    <row r="480" spans="1:91" s="47" customFormat="1" ht="46.5">
      <c r="A480" s="579"/>
      <c r="B480" s="136" t="s">
        <v>969</v>
      </c>
      <c r="C480" s="70" t="s">
        <v>79</v>
      </c>
      <c r="D480" s="23" t="s">
        <v>81</v>
      </c>
      <c r="E480" s="23" t="s">
        <v>79</v>
      </c>
      <c r="F480" s="23" t="s">
        <v>79</v>
      </c>
      <c r="G480" s="16" t="s">
        <v>1041</v>
      </c>
      <c r="H480" s="23" t="s">
        <v>1042</v>
      </c>
      <c r="I480" s="33">
        <v>495</v>
      </c>
      <c r="J480" s="33">
        <v>495</v>
      </c>
      <c r="K480" s="33">
        <v>0</v>
      </c>
      <c r="L480" s="33">
        <v>445.5</v>
      </c>
      <c r="M480" s="116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35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85</v>
      </c>
      <c r="CI480" s="298" t="s">
        <v>900</v>
      </c>
      <c r="CJ480" s="298" t="s">
        <v>79</v>
      </c>
      <c r="CK480" s="329" t="s">
        <v>79</v>
      </c>
      <c r="CL480" s="322" t="s">
        <v>79</v>
      </c>
      <c r="CM480" s="40"/>
    </row>
    <row r="481" spans="1:91" s="47" customFormat="1" ht="36">
      <c r="A481" s="579"/>
      <c r="B481" s="136" t="s">
        <v>970</v>
      </c>
      <c r="C481" s="70" t="s">
        <v>79</v>
      </c>
      <c r="D481" s="23" t="s">
        <v>81</v>
      </c>
      <c r="E481" s="23" t="s">
        <v>79</v>
      </c>
      <c r="F481" s="23" t="s">
        <v>79</v>
      </c>
      <c r="G481" s="16" t="s">
        <v>1041</v>
      </c>
      <c r="H481" s="23" t="s">
        <v>1042</v>
      </c>
      <c r="I481" s="33">
        <v>1485</v>
      </c>
      <c r="J481" s="33">
        <v>1485</v>
      </c>
      <c r="K481" s="33">
        <v>0</v>
      </c>
      <c r="L481" s="33">
        <v>1336.5</v>
      </c>
      <c r="M481" s="116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35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85</v>
      </c>
      <c r="CI481" s="298" t="s">
        <v>900</v>
      </c>
      <c r="CJ481" s="298" t="s">
        <v>79</v>
      </c>
      <c r="CK481" s="329" t="s">
        <v>79</v>
      </c>
      <c r="CL481" s="322" t="s">
        <v>79</v>
      </c>
      <c r="CM481" s="40"/>
    </row>
    <row r="482" spans="1:91" s="47" customFormat="1" ht="46.5">
      <c r="A482" s="579"/>
      <c r="B482" s="136" t="s">
        <v>971</v>
      </c>
      <c r="C482" s="70" t="s">
        <v>79</v>
      </c>
      <c r="D482" s="23" t="s">
        <v>81</v>
      </c>
      <c r="E482" s="23" t="s">
        <v>79</v>
      </c>
      <c r="F482" s="23" t="s">
        <v>79</v>
      </c>
      <c r="G482" s="16" t="s">
        <v>1041</v>
      </c>
      <c r="H482" s="23" t="s">
        <v>1042</v>
      </c>
      <c r="I482" s="33">
        <v>4455</v>
      </c>
      <c r="J482" s="33">
        <v>4455</v>
      </c>
      <c r="K482" s="33">
        <v>0</v>
      </c>
      <c r="L482" s="33">
        <v>4009.5</v>
      </c>
      <c r="M482" s="116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35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85</v>
      </c>
      <c r="CI482" s="298" t="s">
        <v>900</v>
      </c>
      <c r="CJ482" s="298" t="s">
        <v>79</v>
      </c>
      <c r="CK482" s="329" t="s">
        <v>79</v>
      </c>
      <c r="CL482" s="322" t="s">
        <v>79</v>
      </c>
      <c r="CM482" s="40"/>
    </row>
    <row r="483" spans="1:91" s="47" customFormat="1" ht="46.5">
      <c r="A483" s="579"/>
      <c r="B483" s="136" t="s">
        <v>972</v>
      </c>
      <c r="C483" s="70" t="s">
        <v>79</v>
      </c>
      <c r="D483" s="23" t="s">
        <v>81</v>
      </c>
      <c r="E483" s="23" t="s">
        <v>79</v>
      </c>
      <c r="F483" s="23" t="s">
        <v>79</v>
      </c>
      <c r="G483" s="16" t="s">
        <v>1041</v>
      </c>
      <c r="H483" s="23" t="s">
        <v>1042</v>
      </c>
      <c r="I483" s="33">
        <v>990</v>
      </c>
      <c r="J483" s="33">
        <v>990</v>
      </c>
      <c r="K483" s="33">
        <v>0</v>
      </c>
      <c r="L483" s="33">
        <v>891</v>
      </c>
      <c r="M483" s="116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35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85</v>
      </c>
      <c r="CI483" s="298" t="s">
        <v>900</v>
      </c>
      <c r="CJ483" s="298" t="s">
        <v>79</v>
      </c>
      <c r="CK483" s="329" t="s">
        <v>79</v>
      </c>
      <c r="CL483" s="322" t="s">
        <v>79</v>
      </c>
      <c r="CM483" s="40"/>
    </row>
    <row r="484" spans="1:91" s="47" customFormat="1" ht="46.5">
      <c r="A484" s="579"/>
      <c r="B484" s="136" t="s">
        <v>973</v>
      </c>
      <c r="C484" s="70" t="s">
        <v>79</v>
      </c>
      <c r="D484" s="23" t="s">
        <v>81</v>
      </c>
      <c r="E484" s="23" t="s">
        <v>79</v>
      </c>
      <c r="F484" s="23" t="s">
        <v>79</v>
      </c>
      <c r="G484" s="16" t="s">
        <v>1041</v>
      </c>
      <c r="H484" s="23" t="s">
        <v>1042</v>
      </c>
      <c r="I484" s="33">
        <v>6435</v>
      </c>
      <c r="J484" s="33">
        <v>6435</v>
      </c>
      <c r="K484" s="33">
        <v>0</v>
      </c>
      <c r="L484" s="33">
        <v>5791.5</v>
      </c>
      <c r="M484" s="116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35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85</v>
      </c>
      <c r="CI484" s="298" t="s">
        <v>900</v>
      </c>
      <c r="CJ484" s="298" t="s">
        <v>79</v>
      </c>
      <c r="CK484" s="329" t="s">
        <v>79</v>
      </c>
      <c r="CL484" s="322" t="s">
        <v>79</v>
      </c>
      <c r="CM484" s="40"/>
    </row>
    <row r="485" spans="1:91" s="47" customFormat="1" ht="46.5">
      <c r="A485" s="579"/>
      <c r="B485" s="136" t="s">
        <v>991</v>
      </c>
      <c r="C485" s="70" t="s">
        <v>79</v>
      </c>
      <c r="D485" s="23" t="s">
        <v>81</v>
      </c>
      <c r="E485" s="23" t="s">
        <v>79</v>
      </c>
      <c r="F485" s="23" t="s">
        <v>79</v>
      </c>
      <c r="G485" s="16" t="s">
        <v>1041</v>
      </c>
      <c r="H485" s="23" t="s">
        <v>1042</v>
      </c>
      <c r="I485" s="33">
        <v>990</v>
      </c>
      <c r="J485" s="111">
        <v>990</v>
      </c>
      <c r="K485" s="33">
        <v>0</v>
      </c>
      <c r="L485" s="33">
        <v>891</v>
      </c>
      <c r="M485" s="116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35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85</v>
      </c>
      <c r="CI485" s="298" t="s">
        <v>992</v>
      </c>
      <c r="CJ485" s="298" t="s">
        <v>79</v>
      </c>
      <c r="CK485" s="329" t="s">
        <v>79</v>
      </c>
      <c r="CL485" s="322" t="s">
        <v>79</v>
      </c>
      <c r="CM485" s="40"/>
    </row>
    <row r="486" spans="1:91" s="47" customFormat="1" ht="36">
      <c r="A486" s="579"/>
      <c r="B486" s="136" t="s">
        <v>993</v>
      </c>
      <c r="C486" s="70" t="s">
        <v>79</v>
      </c>
      <c r="D486" s="23" t="s">
        <v>81</v>
      </c>
      <c r="E486" s="23" t="s">
        <v>79</v>
      </c>
      <c r="F486" s="23" t="s">
        <v>79</v>
      </c>
      <c r="G486" s="16" t="s">
        <v>1041</v>
      </c>
      <c r="H486" s="23" t="s">
        <v>1042</v>
      </c>
      <c r="I486" s="33">
        <v>1485</v>
      </c>
      <c r="J486" s="111">
        <v>1485</v>
      </c>
      <c r="K486" s="33">
        <v>0</v>
      </c>
      <c r="L486" s="33">
        <v>1336.5</v>
      </c>
      <c r="M486" s="116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35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85</v>
      </c>
      <c r="CI486" s="298" t="s">
        <v>992</v>
      </c>
      <c r="CJ486" s="298" t="s">
        <v>79</v>
      </c>
      <c r="CK486" s="329" t="s">
        <v>79</v>
      </c>
      <c r="CL486" s="322" t="s">
        <v>79</v>
      </c>
      <c r="CM486" s="40"/>
    </row>
    <row r="487" spans="1:91" s="47" customFormat="1" ht="46.5">
      <c r="A487" s="579"/>
      <c r="B487" s="136" t="s">
        <v>994</v>
      </c>
      <c r="C487" s="70" t="s">
        <v>79</v>
      </c>
      <c r="D487" s="23" t="s">
        <v>81</v>
      </c>
      <c r="E487" s="23" t="s">
        <v>79</v>
      </c>
      <c r="F487" s="23" t="s">
        <v>79</v>
      </c>
      <c r="G487" s="16" t="s">
        <v>1041</v>
      </c>
      <c r="H487" s="23" t="s">
        <v>1042</v>
      </c>
      <c r="I487" s="33">
        <v>495</v>
      </c>
      <c r="J487" s="111">
        <v>495</v>
      </c>
      <c r="K487" s="33">
        <v>0</v>
      </c>
      <c r="L487" s="33">
        <v>445.5</v>
      </c>
      <c r="M487" s="116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35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85</v>
      </c>
      <c r="CI487" s="298" t="s">
        <v>992</v>
      </c>
      <c r="CJ487" s="298" t="s">
        <v>79</v>
      </c>
      <c r="CK487" s="329" t="s">
        <v>79</v>
      </c>
      <c r="CL487" s="322" t="s">
        <v>79</v>
      </c>
      <c r="CM487" s="40"/>
    </row>
    <row r="488" spans="1:91" s="41" customFormat="1" ht="23.25" customHeight="1">
      <c r="A488" s="579"/>
      <c r="B488" s="79" t="s">
        <v>272</v>
      </c>
      <c r="C488" s="66" t="s">
        <v>79</v>
      </c>
      <c r="D488" s="66" t="s">
        <v>79</v>
      </c>
      <c r="E488" s="66" t="s">
        <v>79</v>
      </c>
      <c r="F488" s="66" t="s">
        <v>79</v>
      </c>
      <c r="G488" s="96" t="s">
        <v>79</v>
      </c>
      <c r="H488" s="66" t="s">
        <v>79</v>
      </c>
      <c r="I488" s="46">
        <f>SUM(I404:I487)</f>
        <v>1328520.4988200001</v>
      </c>
      <c r="J488" s="46">
        <f t="shared" ref="J488:BU488" si="36">SUM(J404:J487)</f>
        <v>1327754.1648200001</v>
      </c>
      <c r="K488" s="46">
        <f t="shared" si="36"/>
        <v>766.33399999999995</v>
      </c>
      <c r="L488" s="46">
        <f t="shared" si="36"/>
        <v>1133340.65582</v>
      </c>
      <c r="M488" s="46">
        <f t="shared" si="36"/>
        <v>76368.740000000005</v>
      </c>
      <c r="N488" s="46">
        <f t="shared" si="36"/>
        <v>0</v>
      </c>
      <c r="O488" s="46">
        <f t="shared" si="36"/>
        <v>0</v>
      </c>
      <c r="P488" s="46">
        <f t="shared" si="36"/>
        <v>12592.3457</v>
      </c>
      <c r="Q488" s="46">
        <f t="shared" si="36"/>
        <v>11404.08339</v>
      </c>
      <c r="R488" s="46">
        <f t="shared" si="36"/>
        <v>285.56</v>
      </c>
      <c r="S488" s="46">
        <f t="shared" si="36"/>
        <v>0</v>
      </c>
      <c r="T488" s="46">
        <f t="shared" si="36"/>
        <v>11834.965689999997</v>
      </c>
      <c r="U488" s="46">
        <f t="shared" si="36"/>
        <v>12120.525689999999</v>
      </c>
      <c r="V488" s="46">
        <f t="shared" si="36"/>
        <v>11404.08339</v>
      </c>
      <c r="W488" s="46">
        <f t="shared" si="36"/>
        <v>403.53499999999997</v>
      </c>
      <c r="X488" s="46">
        <f t="shared" si="36"/>
        <v>350.9</v>
      </c>
      <c r="Y488" s="46">
        <f t="shared" si="36"/>
        <v>13932.166130000001</v>
      </c>
      <c r="Z488" s="46">
        <f t="shared" si="36"/>
        <v>14686.601129999999</v>
      </c>
      <c r="AA488" s="46">
        <f t="shared" si="36"/>
        <v>13539.64343</v>
      </c>
      <c r="AB488" s="46">
        <f t="shared" si="36"/>
        <v>70800</v>
      </c>
      <c r="AC488" s="46">
        <f t="shared" si="36"/>
        <v>44.366</v>
      </c>
      <c r="AD488" s="46">
        <f t="shared" si="36"/>
        <v>24554.71</v>
      </c>
      <c r="AE488" s="46">
        <f t="shared" si="36"/>
        <v>95399.076000000001</v>
      </c>
      <c r="AF488" s="46">
        <f t="shared" si="36"/>
        <v>0</v>
      </c>
      <c r="AG488" s="46">
        <f t="shared" si="36"/>
        <v>1259.2469999999998</v>
      </c>
      <c r="AH488" s="46">
        <f t="shared" si="36"/>
        <v>99.602999999999994</v>
      </c>
      <c r="AI488" s="46">
        <f t="shared" si="36"/>
        <v>536.63499000000002</v>
      </c>
      <c r="AJ488" s="46">
        <f t="shared" si="36"/>
        <v>1895.4849899999999</v>
      </c>
      <c r="AK488" s="46">
        <f t="shared" si="36"/>
        <v>376.77586000000002</v>
      </c>
      <c r="AL488" s="46">
        <f t="shared" si="36"/>
        <v>0</v>
      </c>
      <c r="AM488" s="46">
        <f t="shared" si="36"/>
        <v>125.84</v>
      </c>
      <c r="AN488" s="46">
        <f t="shared" si="36"/>
        <v>502.61586000000005</v>
      </c>
      <c r="AO488" s="46">
        <f t="shared" si="36"/>
        <v>0</v>
      </c>
      <c r="AP488" s="46">
        <f t="shared" si="36"/>
        <v>180.89499999999998</v>
      </c>
      <c r="AQ488" s="46">
        <f t="shared" si="36"/>
        <v>157.30000000000001</v>
      </c>
      <c r="AR488" s="46">
        <f t="shared" si="36"/>
        <v>133.70499999999998</v>
      </c>
      <c r="AS488" s="46">
        <f t="shared" si="36"/>
        <v>471.90000000000003</v>
      </c>
      <c r="AT488" s="46">
        <f t="shared" si="36"/>
        <v>0</v>
      </c>
      <c r="AU488" s="46">
        <f t="shared" si="36"/>
        <v>0</v>
      </c>
      <c r="AV488" s="46">
        <f t="shared" si="36"/>
        <v>0</v>
      </c>
      <c r="AW488" s="46">
        <f t="shared" si="36"/>
        <v>13539.64343</v>
      </c>
      <c r="AX488" s="46">
        <f t="shared" si="36"/>
        <v>13539.64343</v>
      </c>
      <c r="AY488" s="46">
        <f t="shared" si="36"/>
        <v>0</v>
      </c>
      <c r="AZ488" s="46">
        <f t="shared" si="36"/>
        <v>0</v>
      </c>
      <c r="BA488" s="46">
        <f t="shared" si="36"/>
        <v>0</v>
      </c>
      <c r="BB488" s="46">
        <f t="shared" si="36"/>
        <v>94.257700000000114</v>
      </c>
      <c r="BC488" s="46">
        <f t="shared" si="36"/>
        <v>94.257700000000114</v>
      </c>
      <c r="BD488" s="46">
        <f t="shared" si="36"/>
        <v>13539.64343</v>
      </c>
      <c r="BE488" s="46">
        <f t="shared" si="36"/>
        <v>222.64</v>
      </c>
      <c r="BF488" s="46">
        <f t="shared" si="36"/>
        <v>193.6</v>
      </c>
      <c r="BG488" s="46">
        <f t="shared" si="36"/>
        <v>164.56</v>
      </c>
      <c r="BH488" s="46">
        <f t="shared" si="36"/>
        <v>580.80000000000007</v>
      </c>
      <c r="BI488" s="46">
        <f t="shared" si="36"/>
        <v>0</v>
      </c>
      <c r="BJ488" s="46">
        <f t="shared" si="36"/>
        <v>0</v>
      </c>
      <c r="BK488" s="46">
        <f t="shared" si="36"/>
        <v>0</v>
      </c>
      <c r="BL488" s="46">
        <f t="shared" si="36"/>
        <v>0</v>
      </c>
      <c r="BM488" s="46">
        <f t="shared" si="36"/>
        <v>0</v>
      </c>
      <c r="BN488" s="46">
        <f t="shared" si="36"/>
        <v>0</v>
      </c>
      <c r="BO488" s="46">
        <f t="shared" si="36"/>
        <v>32400</v>
      </c>
      <c r="BP488" s="46">
        <f t="shared" si="36"/>
        <v>0</v>
      </c>
      <c r="BQ488" s="46">
        <f t="shared" si="36"/>
        <v>0</v>
      </c>
      <c r="BR488" s="46">
        <f t="shared" si="36"/>
        <v>32400</v>
      </c>
      <c r="BS488" s="46">
        <f t="shared" si="36"/>
        <v>0</v>
      </c>
      <c r="BT488" s="46">
        <f t="shared" si="36"/>
        <v>0</v>
      </c>
      <c r="BU488" s="46">
        <f t="shared" si="36"/>
        <v>20.166</v>
      </c>
      <c r="BV488" s="46">
        <f t="shared" ref="BV488:CF488" si="37">SUM(BV404:BV487)</f>
        <v>17</v>
      </c>
      <c r="BW488" s="46">
        <f t="shared" si="37"/>
        <v>37.165999999999997</v>
      </c>
      <c r="BX488" s="46">
        <f t="shared" si="37"/>
        <v>0</v>
      </c>
      <c r="BY488" s="46">
        <f t="shared" si="37"/>
        <v>38400</v>
      </c>
      <c r="BZ488" s="46">
        <f t="shared" si="37"/>
        <v>24.2</v>
      </c>
      <c r="CA488" s="46">
        <f t="shared" si="37"/>
        <v>24537.71</v>
      </c>
      <c r="CB488" s="46">
        <f t="shared" si="37"/>
        <v>62961.91</v>
      </c>
      <c r="CC488" s="46">
        <f t="shared" si="37"/>
        <v>0</v>
      </c>
      <c r="CD488" s="46">
        <f t="shared" si="37"/>
        <v>42561.91</v>
      </c>
      <c r="CE488" s="46">
        <f t="shared" si="37"/>
        <v>51831.030000000006</v>
      </c>
      <c r="CF488" s="46">
        <f t="shared" si="37"/>
        <v>0</v>
      </c>
      <c r="CG488" s="46">
        <f>SUM(CG404:CG487)</f>
        <v>0</v>
      </c>
      <c r="CH488" s="66" t="s">
        <v>79</v>
      </c>
      <c r="CI488" s="306" t="s">
        <v>79</v>
      </c>
      <c r="CJ488" s="327" t="s">
        <v>79</v>
      </c>
      <c r="CK488" s="307" t="s">
        <v>79</v>
      </c>
      <c r="CL488" s="308" t="s">
        <v>79</v>
      </c>
      <c r="CM488" s="52"/>
    </row>
    <row r="489" spans="1:91" s="40" customFormat="1" ht="45" customHeight="1">
      <c r="A489" s="579"/>
      <c r="B489" s="36" t="s">
        <v>1475</v>
      </c>
      <c r="C489" s="10">
        <v>1190900484</v>
      </c>
      <c r="D489" s="27" t="s">
        <v>81</v>
      </c>
      <c r="E489" s="27" t="s">
        <v>687</v>
      </c>
      <c r="F489" s="27" t="s">
        <v>687</v>
      </c>
      <c r="G489" s="10" t="s">
        <v>1476</v>
      </c>
      <c r="H489" s="27" t="s">
        <v>1320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35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1655</v>
      </c>
      <c r="CI489" s="285" t="s">
        <v>1321</v>
      </c>
      <c r="CJ489" s="285" t="s">
        <v>79</v>
      </c>
      <c r="CK489" s="287" t="s">
        <v>687</v>
      </c>
      <c r="CL489" s="288">
        <v>44196</v>
      </c>
    </row>
    <row r="490" spans="1:91" s="40" customFormat="1" ht="48" customHeight="1">
      <c r="A490" s="579"/>
      <c r="B490" s="36" t="s">
        <v>1477</v>
      </c>
      <c r="C490" s="10" t="s">
        <v>1722</v>
      </c>
      <c r="D490" s="27" t="s">
        <v>81</v>
      </c>
      <c r="E490" s="27" t="s">
        <v>687</v>
      </c>
      <c r="F490" s="27" t="s">
        <v>687</v>
      </c>
      <c r="G490" s="10" t="s">
        <v>1478</v>
      </c>
      <c r="H490" s="27" t="s">
        <v>1320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35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1655</v>
      </c>
      <c r="CI490" s="285" t="s">
        <v>1321</v>
      </c>
      <c r="CJ490" s="285" t="s">
        <v>79</v>
      </c>
      <c r="CK490" s="287" t="s">
        <v>687</v>
      </c>
      <c r="CL490" s="288">
        <v>44196</v>
      </c>
    </row>
    <row r="491" spans="1:91" s="40" customFormat="1" ht="41.25" customHeight="1">
      <c r="A491" s="579"/>
      <c r="B491" s="36" t="s">
        <v>1479</v>
      </c>
      <c r="C491" s="10" t="s">
        <v>1723</v>
      </c>
      <c r="D491" s="27" t="s">
        <v>81</v>
      </c>
      <c r="E491" s="27" t="s">
        <v>687</v>
      </c>
      <c r="F491" s="27" t="s">
        <v>687</v>
      </c>
      <c r="G491" s="10" t="s">
        <v>1480</v>
      </c>
      <c r="H491" s="27" t="s">
        <v>1320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35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1655</v>
      </c>
      <c r="CI491" s="285" t="s">
        <v>1321</v>
      </c>
      <c r="CJ491" s="285" t="s">
        <v>79</v>
      </c>
      <c r="CK491" s="287" t="s">
        <v>687</v>
      </c>
      <c r="CL491" s="288">
        <v>44196</v>
      </c>
    </row>
    <row r="492" spans="1:91" s="40" customFormat="1" ht="35.25" customHeight="1">
      <c r="A492" s="579"/>
      <c r="B492" s="36" t="s">
        <v>1481</v>
      </c>
      <c r="C492" s="10" t="s">
        <v>1724</v>
      </c>
      <c r="D492" s="27" t="s">
        <v>81</v>
      </c>
      <c r="E492" s="27" t="s">
        <v>687</v>
      </c>
      <c r="F492" s="27" t="s">
        <v>687</v>
      </c>
      <c r="G492" s="10" t="s">
        <v>1482</v>
      </c>
      <c r="H492" s="27" t="s">
        <v>1320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35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1655</v>
      </c>
      <c r="CI492" s="285" t="s">
        <v>1321</v>
      </c>
      <c r="CJ492" s="285" t="s">
        <v>79</v>
      </c>
      <c r="CK492" s="287" t="s">
        <v>687</v>
      </c>
      <c r="CL492" s="288">
        <v>44196</v>
      </c>
    </row>
    <row r="493" spans="1:91" s="40" customFormat="1" ht="36.75" customHeight="1">
      <c r="A493" s="579"/>
      <c r="B493" s="36" t="s">
        <v>1483</v>
      </c>
      <c r="C493" s="10" t="s">
        <v>1725</v>
      </c>
      <c r="D493" s="27" t="s">
        <v>81</v>
      </c>
      <c r="E493" s="27" t="s">
        <v>687</v>
      </c>
      <c r="F493" s="27" t="s">
        <v>687</v>
      </c>
      <c r="G493" s="10" t="s">
        <v>1484</v>
      </c>
      <c r="H493" s="27" t="s">
        <v>1320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35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1655</v>
      </c>
      <c r="CI493" s="285" t="s">
        <v>1321</v>
      </c>
      <c r="CJ493" s="285" t="s">
        <v>79</v>
      </c>
      <c r="CK493" s="287" t="s">
        <v>687</v>
      </c>
      <c r="CL493" s="288">
        <v>44196</v>
      </c>
    </row>
    <row r="494" spans="1:91" s="40" customFormat="1" ht="53.25" customHeight="1">
      <c r="A494" s="579"/>
      <c r="B494" s="36" t="s">
        <v>1485</v>
      </c>
      <c r="C494" s="10" t="s">
        <v>1726</v>
      </c>
      <c r="D494" s="27" t="s">
        <v>81</v>
      </c>
      <c r="E494" s="27" t="s">
        <v>687</v>
      </c>
      <c r="F494" s="27" t="s">
        <v>687</v>
      </c>
      <c r="G494" s="10" t="s">
        <v>1486</v>
      </c>
      <c r="H494" s="27" t="s">
        <v>1320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35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1655</v>
      </c>
      <c r="CI494" s="285" t="s">
        <v>1321</v>
      </c>
      <c r="CJ494" s="285" t="s">
        <v>79</v>
      </c>
      <c r="CK494" s="287" t="s">
        <v>687</v>
      </c>
      <c r="CL494" s="288">
        <v>44196</v>
      </c>
    </row>
    <row r="495" spans="1:91" s="47" customFormat="1" ht="53.25" customHeight="1">
      <c r="A495" s="579"/>
      <c r="B495" s="36" t="s">
        <v>1487</v>
      </c>
      <c r="C495" s="27" t="s">
        <v>79</v>
      </c>
      <c r="D495" s="27" t="s">
        <v>81</v>
      </c>
      <c r="E495" s="27" t="s">
        <v>687</v>
      </c>
      <c r="F495" s="27" t="s">
        <v>687</v>
      </c>
      <c r="G495" s="10" t="s">
        <v>79</v>
      </c>
      <c r="H495" s="27" t="s">
        <v>1320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35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79</v>
      </c>
      <c r="CI495" s="285" t="s">
        <v>1488</v>
      </c>
      <c r="CJ495" s="285" t="s">
        <v>279</v>
      </c>
      <c r="CK495" s="287" t="s">
        <v>79</v>
      </c>
      <c r="CL495" s="288" t="s">
        <v>79</v>
      </c>
    </row>
    <row r="496" spans="1:91" s="40" customFormat="1" ht="83.25" customHeight="1">
      <c r="A496" s="579"/>
      <c r="B496" s="38" t="s">
        <v>1727</v>
      </c>
      <c r="C496" s="25" t="s">
        <v>1728</v>
      </c>
      <c r="D496" s="25" t="s">
        <v>81</v>
      </c>
      <c r="E496" s="25" t="s">
        <v>687</v>
      </c>
      <c r="F496" s="25" t="s">
        <v>687</v>
      </c>
      <c r="G496" s="24" t="s">
        <v>1729</v>
      </c>
      <c r="H496" s="25" t="s">
        <v>1730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85</v>
      </c>
      <c r="CI496" s="302" t="s">
        <v>1737</v>
      </c>
      <c r="CJ496" s="302" t="s">
        <v>279</v>
      </c>
      <c r="CK496" s="304" t="s">
        <v>687</v>
      </c>
      <c r="CL496" s="305">
        <v>44561</v>
      </c>
    </row>
    <row r="497" spans="1:91" s="47" customFormat="1" ht="73.5" customHeight="1">
      <c r="A497" s="579"/>
      <c r="B497" s="121" t="s">
        <v>1036</v>
      </c>
      <c r="C497" s="20" t="s">
        <v>1037</v>
      </c>
      <c r="D497" s="27" t="s">
        <v>81</v>
      </c>
      <c r="E497" s="27" t="s">
        <v>687</v>
      </c>
      <c r="F497" s="27" t="s">
        <v>687</v>
      </c>
      <c r="G497" s="10" t="s">
        <v>1038</v>
      </c>
      <c r="H497" s="27" t="s">
        <v>1039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80</v>
      </c>
      <c r="CI497" s="285" t="s">
        <v>1322</v>
      </c>
      <c r="CJ497" s="285" t="s">
        <v>79</v>
      </c>
      <c r="CK497" s="287" t="s">
        <v>687</v>
      </c>
      <c r="CL497" s="288">
        <v>43769</v>
      </c>
      <c r="CM497" s="40"/>
    </row>
    <row r="498" spans="1:91" s="47" customFormat="1" ht="73.5" customHeight="1">
      <c r="A498" s="579"/>
      <c r="B498" s="236" t="s">
        <v>1731</v>
      </c>
      <c r="C498" s="25" t="s">
        <v>79</v>
      </c>
      <c r="D498" s="25" t="s">
        <v>81</v>
      </c>
      <c r="E498" s="25" t="s">
        <v>687</v>
      </c>
      <c r="F498" s="25" t="s">
        <v>687</v>
      </c>
      <c r="G498" s="24" t="s">
        <v>79</v>
      </c>
      <c r="H498" s="25" t="s">
        <v>1732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85</v>
      </c>
      <c r="CI498" s="302" t="s">
        <v>1854</v>
      </c>
      <c r="CJ498" s="302" t="s">
        <v>279</v>
      </c>
      <c r="CK498" s="304" t="s">
        <v>687</v>
      </c>
      <c r="CL498" s="305">
        <v>44255</v>
      </c>
      <c r="CM498" s="40"/>
    </row>
    <row r="499" spans="1:91" s="47" customFormat="1" ht="73.5" customHeight="1">
      <c r="A499" s="579"/>
      <c r="B499" s="236" t="s">
        <v>1733</v>
      </c>
      <c r="C499" s="25" t="s">
        <v>79</v>
      </c>
      <c r="D499" s="25" t="s">
        <v>81</v>
      </c>
      <c r="E499" s="25" t="s">
        <v>687</v>
      </c>
      <c r="F499" s="25" t="s">
        <v>687</v>
      </c>
      <c r="G499" s="24" t="s">
        <v>79</v>
      </c>
      <c r="H499" s="25" t="s">
        <v>1732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85</v>
      </c>
      <c r="CI499" s="302" t="s">
        <v>1854</v>
      </c>
      <c r="CJ499" s="302" t="s">
        <v>279</v>
      </c>
      <c r="CK499" s="304" t="s">
        <v>687</v>
      </c>
      <c r="CL499" s="305">
        <v>44255</v>
      </c>
      <c r="CM499" s="40"/>
    </row>
    <row r="500" spans="1:91" s="47" customFormat="1" ht="73.5" customHeight="1">
      <c r="A500" s="579"/>
      <c r="B500" s="236" t="s">
        <v>1734</v>
      </c>
      <c r="C500" s="25" t="s">
        <v>79</v>
      </c>
      <c r="D500" s="25" t="s">
        <v>81</v>
      </c>
      <c r="E500" s="25" t="s">
        <v>687</v>
      </c>
      <c r="F500" s="25" t="s">
        <v>687</v>
      </c>
      <c r="G500" s="24" t="s">
        <v>79</v>
      </c>
      <c r="H500" s="25" t="s">
        <v>1732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85</v>
      </c>
      <c r="CI500" s="302" t="s">
        <v>1854</v>
      </c>
      <c r="CJ500" s="302" t="s">
        <v>279</v>
      </c>
      <c r="CK500" s="304" t="s">
        <v>687</v>
      </c>
      <c r="CL500" s="305">
        <v>44255</v>
      </c>
      <c r="CM500" s="40"/>
    </row>
    <row r="501" spans="1:91" s="47" customFormat="1" ht="73.5" customHeight="1">
      <c r="A501" s="579"/>
      <c r="B501" s="236" t="s">
        <v>1735</v>
      </c>
      <c r="C501" s="25" t="s">
        <v>79</v>
      </c>
      <c r="D501" s="25" t="s">
        <v>81</v>
      </c>
      <c r="E501" s="25" t="s">
        <v>687</v>
      </c>
      <c r="F501" s="25" t="s">
        <v>687</v>
      </c>
      <c r="G501" s="24" t="s">
        <v>79</v>
      </c>
      <c r="H501" s="25" t="s">
        <v>1736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85</v>
      </c>
      <c r="CI501" s="302" t="s">
        <v>1738</v>
      </c>
      <c r="CJ501" s="302" t="s">
        <v>279</v>
      </c>
      <c r="CK501" s="304" t="s">
        <v>687</v>
      </c>
      <c r="CL501" s="305">
        <v>44561</v>
      </c>
      <c r="CM501" s="40"/>
    </row>
    <row r="502" spans="1:91" s="41" customFormat="1" ht="23.25" customHeight="1">
      <c r="A502" s="579"/>
      <c r="B502" s="77" t="s">
        <v>273</v>
      </c>
      <c r="C502" s="65" t="s">
        <v>79</v>
      </c>
      <c r="D502" s="65" t="s">
        <v>79</v>
      </c>
      <c r="E502" s="65" t="s">
        <v>79</v>
      </c>
      <c r="F502" s="65" t="s">
        <v>79</v>
      </c>
      <c r="G502" s="97" t="s">
        <v>79</v>
      </c>
      <c r="H502" s="65" t="s">
        <v>79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5" t="s">
        <v>79</v>
      </c>
      <c r="CI502" s="314" t="s">
        <v>79</v>
      </c>
      <c r="CJ502" s="315" t="s">
        <v>79</v>
      </c>
      <c r="CK502" s="316" t="s">
        <v>79</v>
      </c>
      <c r="CL502" s="317" t="s">
        <v>79</v>
      </c>
      <c r="CM502" s="52"/>
    </row>
    <row r="503" spans="1:91" s="41" customFormat="1" ht="46.5">
      <c r="A503" s="579"/>
      <c r="B503" s="78" t="s">
        <v>192</v>
      </c>
      <c r="C503" s="67" t="s">
        <v>79</v>
      </c>
      <c r="D503" s="67" t="s">
        <v>79</v>
      </c>
      <c r="E503" s="67" t="s">
        <v>79</v>
      </c>
      <c r="F503" s="67" t="s">
        <v>79</v>
      </c>
      <c r="G503" s="95" t="s">
        <v>79</v>
      </c>
      <c r="H503" s="67" t="s">
        <v>79</v>
      </c>
      <c r="I503" s="45">
        <f>I488+I502</f>
        <v>1540190.3218200002</v>
      </c>
      <c r="J503" s="45">
        <f t="shared" ref="J503:BU503" si="40">J488+J502</f>
        <v>1536859.6368200001</v>
      </c>
      <c r="K503" s="45">
        <f t="shared" si="40"/>
        <v>3330.6849999999999</v>
      </c>
      <c r="L503" s="45">
        <f t="shared" si="40"/>
        <v>1339494.04782</v>
      </c>
      <c r="M503" s="45">
        <f t="shared" si="40"/>
        <v>282841.97399999999</v>
      </c>
      <c r="N503" s="45">
        <f t="shared" si="40"/>
        <v>0</v>
      </c>
      <c r="O503" s="45">
        <f t="shared" si="40"/>
        <v>0</v>
      </c>
      <c r="P503" s="45">
        <f t="shared" si="40"/>
        <v>12807.3457</v>
      </c>
      <c r="Q503" s="45">
        <f t="shared" si="40"/>
        <v>11619.08339</v>
      </c>
      <c r="R503" s="45">
        <f t="shared" si="40"/>
        <v>285.56</v>
      </c>
      <c r="S503" s="45">
        <f t="shared" si="40"/>
        <v>0</v>
      </c>
      <c r="T503" s="45">
        <f t="shared" si="40"/>
        <v>12028.465689999997</v>
      </c>
      <c r="U503" s="45">
        <f t="shared" si="40"/>
        <v>12314.025689999999</v>
      </c>
      <c r="V503" s="45">
        <f t="shared" si="40"/>
        <v>11597.58339</v>
      </c>
      <c r="W503" s="45">
        <f t="shared" si="40"/>
        <v>1603.0520000000001</v>
      </c>
      <c r="X503" s="45">
        <f t="shared" si="40"/>
        <v>1565.1080000000002</v>
      </c>
      <c r="Y503" s="45">
        <f t="shared" si="40"/>
        <v>14292.141130000002</v>
      </c>
      <c r="Z503" s="45">
        <f t="shared" si="40"/>
        <v>17460.30113</v>
      </c>
      <c r="AA503" s="45">
        <f t="shared" si="40"/>
        <v>14679.14343</v>
      </c>
      <c r="AB503" s="45">
        <f t="shared" si="40"/>
        <v>71605.919999999998</v>
      </c>
      <c r="AC503" s="45">
        <f t="shared" si="40"/>
        <v>1394.508</v>
      </c>
      <c r="AD503" s="45">
        <f t="shared" si="40"/>
        <v>25377.878000000001</v>
      </c>
      <c r="AE503" s="45">
        <f t="shared" si="40"/>
        <v>98378.305999999997</v>
      </c>
      <c r="AF503" s="45">
        <f t="shared" si="40"/>
        <v>946.64200000000005</v>
      </c>
      <c r="AG503" s="45">
        <f t="shared" si="40"/>
        <v>1259.2469999999998</v>
      </c>
      <c r="AH503" s="45">
        <f t="shared" si="40"/>
        <v>819.60299999999995</v>
      </c>
      <c r="AI503" s="45">
        <f t="shared" si="40"/>
        <v>536.63499000000002</v>
      </c>
      <c r="AJ503" s="45">
        <f t="shared" si="40"/>
        <v>2615.4849899999999</v>
      </c>
      <c r="AK503" s="45">
        <f t="shared" si="40"/>
        <v>376.77586000000002</v>
      </c>
      <c r="AL503" s="45">
        <f t="shared" si="40"/>
        <v>0</v>
      </c>
      <c r="AM503" s="45">
        <f t="shared" si="40"/>
        <v>125.84</v>
      </c>
      <c r="AN503" s="45">
        <f t="shared" si="40"/>
        <v>502.61586000000005</v>
      </c>
      <c r="AO503" s="45">
        <f t="shared" si="40"/>
        <v>21.5</v>
      </c>
      <c r="AP503" s="45">
        <f t="shared" si="40"/>
        <v>180.89499999999998</v>
      </c>
      <c r="AQ503" s="45">
        <f t="shared" si="40"/>
        <v>157.30000000000001</v>
      </c>
      <c r="AR503" s="45">
        <f t="shared" si="40"/>
        <v>155.20499999999998</v>
      </c>
      <c r="AS503" s="45">
        <f t="shared" si="40"/>
        <v>493.40000000000003</v>
      </c>
      <c r="AT503" s="45">
        <f t="shared" si="40"/>
        <v>0</v>
      </c>
      <c r="AU503" s="45">
        <f t="shared" si="40"/>
        <v>0</v>
      </c>
      <c r="AV503" s="45">
        <f t="shared" si="40"/>
        <v>0</v>
      </c>
      <c r="AW503" s="45">
        <f t="shared" si="40"/>
        <v>13647.14343</v>
      </c>
      <c r="AX503" s="45">
        <f t="shared" si="40"/>
        <v>13647.14343</v>
      </c>
      <c r="AY503" s="45">
        <f t="shared" si="40"/>
        <v>0</v>
      </c>
      <c r="AZ503" s="45">
        <f t="shared" si="40"/>
        <v>0</v>
      </c>
      <c r="BA503" s="45">
        <f t="shared" si="40"/>
        <v>0</v>
      </c>
      <c r="BB503" s="45">
        <f t="shared" si="40"/>
        <v>158.75770000000011</v>
      </c>
      <c r="BC503" s="45">
        <f t="shared" si="40"/>
        <v>158.75770000000011</v>
      </c>
      <c r="BD503" s="45">
        <f t="shared" si="40"/>
        <v>13539.64343</v>
      </c>
      <c r="BE503" s="45">
        <f t="shared" si="40"/>
        <v>1422.1570000000002</v>
      </c>
      <c r="BF503" s="45">
        <f t="shared" si="40"/>
        <v>1407.808</v>
      </c>
      <c r="BG503" s="45">
        <f t="shared" si="40"/>
        <v>331.03499999999997</v>
      </c>
      <c r="BH503" s="45">
        <f t="shared" si="40"/>
        <v>3161</v>
      </c>
      <c r="BI503" s="45">
        <f t="shared" si="40"/>
        <v>903</v>
      </c>
      <c r="BJ503" s="45">
        <f t="shared" si="40"/>
        <v>257.142</v>
      </c>
      <c r="BK503" s="45">
        <f t="shared" si="40"/>
        <v>0</v>
      </c>
      <c r="BL503" s="45">
        <f t="shared" si="40"/>
        <v>0</v>
      </c>
      <c r="BM503" s="45">
        <f t="shared" si="40"/>
        <v>257.142</v>
      </c>
      <c r="BN503" s="45">
        <f t="shared" si="40"/>
        <v>0</v>
      </c>
      <c r="BO503" s="45">
        <f t="shared" si="40"/>
        <v>32948.777999999998</v>
      </c>
      <c r="BP503" s="45">
        <f t="shared" si="40"/>
        <v>1350.1420000000001</v>
      </c>
      <c r="BQ503" s="45">
        <f t="shared" si="40"/>
        <v>823.16800000000001</v>
      </c>
      <c r="BR503" s="45">
        <f t="shared" si="40"/>
        <v>35122.088000000003</v>
      </c>
      <c r="BS503" s="45">
        <f t="shared" si="40"/>
        <v>0</v>
      </c>
      <c r="BT503" s="45">
        <f t="shared" si="40"/>
        <v>0</v>
      </c>
      <c r="BU503" s="45">
        <f t="shared" si="40"/>
        <v>20.166</v>
      </c>
      <c r="BV503" s="45">
        <f t="shared" ref="BV503:CG503" si="41">BV488+BV502</f>
        <v>17</v>
      </c>
      <c r="BW503" s="45">
        <f t="shared" si="41"/>
        <v>37.165999999999997</v>
      </c>
      <c r="BX503" s="45">
        <f t="shared" si="41"/>
        <v>0</v>
      </c>
      <c r="BY503" s="45">
        <f t="shared" si="41"/>
        <v>38400</v>
      </c>
      <c r="BZ503" s="45">
        <f t="shared" si="41"/>
        <v>24.2</v>
      </c>
      <c r="CA503" s="45">
        <f t="shared" si="41"/>
        <v>24537.71</v>
      </c>
      <c r="CB503" s="45">
        <f t="shared" si="41"/>
        <v>62961.91</v>
      </c>
      <c r="CC503" s="45">
        <f t="shared" si="41"/>
        <v>0</v>
      </c>
      <c r="CD503" s="45">
        <f t="shared" si="41"/>
        <v>42561.91</v>
      </c>
      <c r="CE503" s="45">
        <f t="shared" si="41"/>
        <v>51831.030000000006</v>
      </c>
      <c r="CF503" s="45">
        <f t="shared" si="41"/>
        <v>0</v>
      </c>
      <c r="CG503" s="45">
        <f t="shared" si="41"/>
        <v>0</v>
      </c>
      <c r="CH503" s="67" t="s">
        <v>79</v>
      </c>
      <c r="CI503" s="318" t="s">
        <v>79</v>
      </c>
      <c r="CJ503" s="319" t="s">
        <v>79</v>
      </c>
      <c r="CK503" s="320" t="s">
        <v>79</v>
      </c>
      <c r="CL503" s="321" t="s">
        <v>79</v>
      </c>
      <c r="CM503" s="52"/>
    </row>
    <row r="504" spans="1:91" s="47" customFormat="1" ht="36">
      <c r="A504" s="579" t="s">
        <v>16</v>
      </c>
      <c r="B504" s="36" t="s">
        <v>36</v>
      </c>
      <c r="C504" s="20" t="s">
        <v>681</v>
      </c>
      <c r="D504" s="27" t="s">
        <v>81</v>
      </c>
      <c r="E504" s="27" t="s">
        <v>79</v>
      </c>
      <c r="F504" s="27" t="s">
        <v>79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1655</v>
      </c>
      <c r="CI504" s="348" t="s">
        <v>155</v>
      </c>
      <c r="CJ504" s="348" t="s">
        <v>79</v>
      </c>
      <c r="CK504" s="349" t="s">
        <v>79</v>
      </c>
      <c r="CL504" s="350">
        <v>45245</v>
      </c>
      <c r="CM504" s="40"/>
    </row>
    <row r="505" spans="1:91" s="47" customFormat="1" ht="75.75" customHeight="1">
      <c r="A505" s="579"/>
      <c r="B505" s="36" t="s">
        <v>67</v>
      </c>
      <c r="C505" s="20" t="s">
        <v>851</v>
      </c>
      <c r="D505" s="27" t="s">
        <v>81</v>
      </c>
      <c r="E505" s="27" t="s">
        <v>79</v>
      </c>
      <c r="F505" s="27" t="s">
        <v>79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1655</v>
      </c>
      <c r="CI505" s="348" t="s">
        <v>158</v>
      </c>
      <c r="CJ505" s="285" t="s">
        <v>79</v>
      </c>
      <c r="CK505" s="287" t="s">
        <v>79</v>
      </c>
      <c r="CL505" s="288">
        <v>44561</v>
      </c>
      <c r="CM505" s="40"/>
    </row>
    <row r="506" spans="1:91" s="47" customFormat="1" ht="46.5">
      <c r="A506" s="579"/>
      <c r="B506" s="36" t="s">
        <v>68</v>
      </c>
      <c r="C506" s="20" t="s">
        <v>682</v>
      </c>
      <c r="D506" s="27" t="s">
        <v>81</v>
      </c>
      <c r="E506" s="27" t="s">
        <v>79</v>
      </c>
      <c r="F506" s="27" t="s">
        <v>79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692</v>
      </c>
      <c r="CI506" s="348" t="s">
        <v>160</v>
      </c>
      <c r="CJ506" s="285" t="s">
        <v>79</v>
      </c>
      <c r="CK506" s="287" t="s">
        <v>79</v>
      </c>
      <c r="CL506" s="288">
        <v>43921</v>
      </c>
      <c r="CM506" s="40"/>
    </row>
    <row r="507" spans="1:91" s="47" customFormat="1" ht="46.5">
      <c r="A507" s="579"/>
      <c r="B507" s="36" t="s">
        <v>69</v>
      </c>
      <c r="C507" s="20" t="s">
        <v>683</v>
      </c>
      <c r="D507" s="27" t="s">
        <v>81</v>
      </c>
      <c r="E507" s="27" t="s">
        <v>79</v>
      </c>
      <c r="F507" s="27" t="s">
        <v>79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1655</v>
      </c>
      <c r="CI507" s="348" t="s">
        <v>162</v>
      </c>
      <c r="CJ507" s="285" t="s">
        <v>79</v>
      </c>
      <c r="CK507" s="287" t="s">
        <v>79</v>
      </c>
      <c r="CL507" s="288">
        <v>44012</v>
      </c>
      <c r="CM507" s="40"/>
    </row>
    <row r="508" spans="1:91" s="47" customFormat="1" ht="46.5">
      <c r="A508" s="579"/>
      <c r="B508" s="36" t="s">
        <v>282</v>
      </c>
      <c r="C508" s="20" t="s">
        <v>749</v>
      </c>
      <c r="D508" s="27" t="s">
        <v>81</v>
      </c>
      <c r="E508" s="27" t="s">
        <v>79</v>
      </c>
      <c r="F508" s="27" t="s">
        <v>79</v>
      </c>
      <c r="G508" s="10" t="s">
        <v>750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1655</v>
      </c>
      <c r="CI508" s="285" t="s">
        <v>283</v>
      </c>
      <c r="CJ508" s="285" t="s">
        <v>79</v>
      </c>
      <c r="CK508" s="287" t="s">
        <v>79</v>
      </c>
      <c r="CL508" s="288">
        <v>45382</v>
      </c>
      <c r="CM508" s="40"/>
    </row>
    <row r="509" spans="1:91" s="47" customFormat="1" ht="69.75">
      <c r="A509" s="579"/>
      <c r="B509" s="36" t="s">
        <v>70</v>
      </c>
      <c r="C509" s="20" t="s">
        <v>684</v>
      </c>
      <c r="D509" s="27" t="s">
        <v>81</v>
      </c>
      <c r="E509" s="27" t="s">
        <v>79</v>
      </c>
      <c r="F509" s="27" t="s">
        <v>79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1655</v>
      </c>
      <c r="CI509" s="348" t="s">
        <v>164</v>
      </c>
      <c r="CJ509" s="285" t="s">
        <v>79</v>
      </c>
      <c r="CK509" s="287" t="s">
        <v>79</v>
      </c>
      <c r="CL509" s="287">
        <v>44150</v>
      </c>
      <c r="CM509" s="40"/>
    </row>
    <row r="510" spans="1:91" s="47" customFormat="1" ht="69.75">
      <c r="A510" s="579"/>
      <c r="B510" s="36" t="s">
        <v>71</v>
      </c>
      <c r="C510" s="20" t="s">
        <v>685</v>
      </c>
      <c r="D510" s="27" t="s">
        <v>81</v>
      </c>
      <c r="E510" s="27" t="s">
        <v>79</v>
      </c>
      <c r="F510" s="27" t="s">
        <v>79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1655</v>
      </c>
      <c r="CI510" s="348" t="s">
        <v>164</v>
      </c>
      <c r="CJ510" s="285" t="s">
        <v>79</v>
      </c>
      <c r="CK510" s="287" t="s">
        <v>79</v>
      </c>
      <c r="CL510" s="287">
        <v>44316</v>
      </c>
      <c r="CM510" s="40"/>
    </row>
    <row r="511" spans="1:91" s="44" customFormat="1" ht="54" customHeight="1">
      <c r="A511" s="579"/>
      <c r="B511" s="79" t="s">
        <v>261</v>
      </c>
      <c r="C511" s="66" t="s">
        <v>79</v>
      </c>
      <c r="D511" s="66" t="s">
        <v>79</v>
      </c>
      <c r="E511" s="66" t="s">
        <v>79</v>
      </c>
      <c r="F511" s="66" t="s">
        <v>79</v>
      </c>
      <c r="G511" s="96" t="s">
        <v>79</v>
      </c>
      <c r="H511" s="66" t="s">
        <v>79</v>
      </c>
      <c r="I511" s="46">
        <f>SUM(I504:I510)</f>
        <v>45791.27</v>
      </c>
      <c r="J511" s="46">
        <f t="shared" ref="J511:CG511" si="42">SUM(J504:J510)</f>
        <v>45743.82</v>
      </c>
      <c r="K511" s="46">
        <f t="shared" si="42"/>
        <v>47.449999999999818</v>
      </c>
      <c r="L511" s="46">
        <f t="shared" si="42"/>
        <v>0</v>
      </c>
      <c r="M511" s="46">
        <f t="shared" si="42"/>
        <v>40898.949999999997</v>
      </c>
      <c r="N511" s="46">
        <f t="shared" si="42"/>
        <v>0</v>
      </c>
      <c r="O511" s="46">
        <f t="shared" si="42"/>
        <v>0</v>
      </c>
      <c r="P511" s="46">
        <f t="shared" si="42"/>
        <v>28605.510000000002</v>
      </c>
      <c r="Q511" s="46">
        <f t="shared" si="42"/>
        <v>23840.649999999998</v>
      </c>
      <c r="R511" s="46">
        <f t="shared" si="42"/>
        <v>3823.8912</v>
      </c>
      <c r="S511" s="46">
        <f t="shared" si="42"/>
        <v>0</v>
      </c>
      <c r="T511" s="46">
        <f t="shared" si="42"/>
        <v>22998.528050000001</v>
      </c>
      <c r="U511" s="46">
        <f t="shared" si="42"/>
        <v>26822.419249999999</v>
      </c>
      <c r="V511" s="46">
        <f t="shared" si="42"/>
        <v>21246.32</v>
      </c>
      <c r="W511" s="46">
        <f t="shared" si="42"/>
        <v>3449.13</v>
      </c>
      <c r="X511" s="46">
        <f t="shared" si="42"/>
        <v>0</v>
      </c>
      <c r="Y511" s="46">
        <f t="shared" si="42"/>
        <v>10708.5</v>
      </c>
      <c r="Z511" s="46">
        <f t="shared" si="42"/>
        <v>14157.630000000001</v>
      </c>
      <c r="AA511" s="46">
        <f t="shared" si="42"/>
        <v>9024.1</v>
      </c>
      <c r="AB511" s="46">
        <f t="shared" si="42"/>
        <v>17.579999999999998</v>
      </c>
      <c r="AC511" s="46">
        <f t="shared" si="42"/>
        <v>0</v>
      </c>
      <c r="AD511" s="46">
        <f t="shared" si="42"/>
        <v>3051.97</v>
      </c>
      <c r="AE511" s="46">
        <f t="shared" si="42"/>
        <v>3069.55</v>
      </c>
      <c r="AF511" s="46">
        <f t="shared" si="42"/>
        <v>7733.9599999999991</v>
      </c>
      <c r="AG511" s="46">
        <f t="shared" si="42"/>
        <v>950.66565000000003</v>
      </c>
      <c r="AH511" s="46">
        <f t="shared" si="42"/>
        <v>47.448869999999999</v>
      </c>
      <c r="AI511" s="46">
        <f t="shared" si="42"/>
        <v>9175.5077200000014</v>
      </c>
      <c r="AJ511" s="46">
        <f t="shared" si="42"/>
        <v>10173.622240000001</v>
      </c>
      <c r="AK511" s="46">
        <f t="shared" si="42"/>
        <v>442.15395000000001</v>
      </c>
      <c r="AL511" s="46">
        <f t="shared" si="42"/>
        <v>47.448869999999999</v>
      </c>
      <c r="AM511" s="46">
        <f t="shared" si="42"/>
        <v>3582.9321799999998</v>
      </c>
      <c r="AN511" s="46">
        <f t="shared" si="42"/>
        <v>4072.5349999999999</v>
      </c>
      <c r="AO511" s="46">
        <f t="shared" si="42"/>
        <v>3718.2200000000003</v>
      </c>
      <c r="AP511" s="46">
        <f t="shared" si="42"/>
        <v>0</v>
      </c>
      <c r="AQ511" s="46">
        <f t="shared" si="42"/>
        <v>0</v>
      </c>
      <c r="AR511" s="46">
        <f t="shared" si="42"/>
        <v>0</v>
      </c>
      <c r="AS511" s="46">
        <f t="shared" si="42"/>
        <v>0</v>
      </c>
      <c r="AT511" s="46">
        <f t="shared" si="42"/>
        <v>0</v>
      </c>
      <c r="AU511" s="46">
        <f t="shared" si="42"/>
        <v>851.93</v>
      </c>
      <c r="AV511" s="46">
        <f t="shared" si="42"/>
        <v>0</v>
      </c>
      <c r="AW511" s="46">
        <f t="shared" si="42"/>
        <v>4827.6000000000004</v>
      </c>
      <c r="AX511" s="46">
        <f t="shared" si="42"/>
        <v>5679.5300000000007</v>
      </c>
      <c r="AY511" s="46">
        <f t="shared" si="42"/>
        <v>8216.7199999999993</v>
      </c>
      <c r="AZ511" s="46">
        <f t="shared" si="42"/>
        <v>0</v>
      </c>
      <c r="BA511" s="46">
        <f t="shared" si="42"/>
        <v>0</v>
      </c>
      <c r="BB511" s="46">
        <f t="shared" si="42"/>
        <v>5781.2800000000007</v>
      </c>
      <c r="BC511" s="46">
        <f t="shared" si="42"/>
        <v>5781.2800000000007</v>
      </c>
      <c r="BD511" s="46">
        <f t="shared" si="42"/>
        <v>0</v>
      </c>
      <c r="BE511" s="46">
        <f t="shared" si="42"/>
        <v>17.579999999999998</v>
      </c>
      <c r="BF511" s="46">
        <f t="shared" si="42"/>
        <v>0</v>
      </c>
      <c r="BG511" s="46">
        <f t="shared" si="42"/>
        <v>99.62</v>
      </c>
      <c r="BH511" s="46">
        <f t="shared" si="42"/>
        <v>2696.8199999999997</v>
      </c>
      <c r="BI511" s="46">
        <f t="shared" si="42"/>
        <v>0</v>
      </c>
      <c r="BJ511" s="46">
        <f t="shared" si="42"/>
        <v>0</v>
      </c>
      <c r="BK511" s="46">
        <f t="shared" si="42"/>
        <v>0</v>
      </c>
      <c r="BL511" s="46">
        <f t="shared" si="42"/>
        <v>0</v>
      </c>
      <c r="BM511" s="46">
        <f t="shared" si="42"/>
        <v>0</v>
      </c>
      <c r="BN511" s="46">
        <f t="shared" si="42"/>
        <v>3205.45</v>
      </c>
      <c r="BO511" s="46">
        <f t="shared" si="42"/>
        <v>0</v>
      </c>
      <c r="BP511" s="46">
        <f t="shared" si="42"/>
        <v>0</v>
      </c>
      <c r="BQ511" s="46">
        <f t="shared" si="42"/>
        <v>1853.06</v>
      </c>
      <c r="BR511" s="46">
        <f t="shared" si="42"/>
        <v>1853.06</v>
      </c>
      <c r="BS511" s="46">
        <f t="shared" si="42"/>
        <v>2540.27</v>
      </c>
      <c r="BT511" s="46">
        <f t="shared" si="42"/>
        <v>0</v>
      </c>
      <c r="BU511" s="46">
        <f t="shared" si="42"/>
        <v>0</v>
      </c>
      <c r="BV511" s="46">
        <f t="shared" si="42"/>
        <v>1099.29</v>
      </c>
      <c r="BW511" s="46">
        <f t="shared" si="42"/>
        <v>1099.29</v>
      </c>
      <c r="BX511" s="46">
        <f t="shared" si="42"/>
        <v>0</v>
      </c>
      <c r="BY511" s="46">
        <f t="shared" si="42"/>
        <v>17.579999999999998</v>
      </c>
      <c r="BZ511" s="46">
        <f t="shared" si="42"/>
        <v>0</v>
      </c>
      <c r="CA511" s="46">
        <f t="shared" si="42"/>
        <v>99.62</v>
      </c>
      <c r="CB511" s="46">
        <f t="shared" si="42"/>
        <v>117.2</v>
      </c>
      <c r="CC511" s="46">
        <f t="shared" si="42"/>
        <v>1988.24</v>
      </c>
      <c r="CD511" s="46">
        <f t="shared" si="42"/>
        <v>2538.2000000000003</v>
      </c>
      <c r="CE511" s="46">
        <f t="shared" si="42"/>
        <v>3701.9500000000003</v>
      </c>
      <c r="CF511" s="46">
        <f t="shared" si="42"/>
        <v>0</v>
      </c>
      <c r="CG511" s="46">
        <f t="shared" si="42"/>
        <v>0</v>
      </c>
      <c r="CH511" s="66" t="s">
        <v>79</v>
      </c>
      <c r="CI511" s="306" t="s">
        <v>79</v>
      </c>
      <c r="CJ511" s="327" t="s">
        <v>79</v>
      </c>
      <c r="CK511" s="307" t="s">
        <v>79</v>
      </c>
      <c r="CL511" s="308" t="s">
        <v>79</v>
      </c>
      <c r="CM511" s="52"/>
    </row>
    <row r="512" spans="1:91" ht="46.5">
      <c r="A512" s="579"/>
      <c r="B512" s="36" t="s">
        <v>218</v>
      </c>
      <c r="C512" s="20" t="s">
        <v>686</v>
      </c>
      <c r="D512" s="27" t="s">
        <v>81</v>
      </c>
      <c r="E512" s="27" t="s">
        <v>79</v>
      </c>
      <c r="F512" s="27" t="s">
        <v>79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1655</v>
      </c>
      <c r="CI512" s="285" t="s">
        <v>220</v>
      </c>
      <c r="CJ512" s="285" t="s">
        <v>79</v>
      </c>
      <c r="CK512" s="287" t="s">
        <v>79</v>
      </c>
      <c r="CL512" s="288">
        <v>44286</v>
      </c>
    </row>
    <row r="513" spans="1:91" s="44" customFormat="1" ht="46.5">
      <c r="A513" s="579"/>
      <c r="B513" s="80" t="s">
        <v>217</v>
      </c>
      <c r="C513" s="48" t="s">
        <v>79</v>
      </c>
      <c r="D513" s="48" t="s">
        <v>79</v>
      </c>
      <c r="E513" s="48" t="s">
        <v>79</v>
      </c>
      <c r="F513" s="48" t="s">
        <v>79</v>
      </c>
      <c r="G513" s="99" t="s">
        <v>79</v>
      </c>
      <c r="H513" s="48" t="s">
        <v>79</v>
      </c>
      <c r="I513" s="49">
        <f>SUM(I512)</f>
        <v>1899.32</v>
      </c>
      <c r="J513" s="49">
        <f t="shared" ref="J513:BI513" si="43">SUM(J512)</f>
        <v>1899.32</v>
      </c>
      <c r="K513" s="49">
        <f t="shared" si="43"/>
        <v>0</v>
      </c>
      <c r="L513" s="49">
        <f t="shared" si="43"/>
        <v>0</v>
      </c>
      <c r="M513" s="49">
        <f t="shared" si="43"/>
        <v>949.66</v>
      </c>
      <c r="N513" s="49">
        <f t="shared" si="43"/>
        <v>0</v>
      </c>
      <c r="O513" s="49">
        <f t="shared" si="43"/>
        <v>0</v>
      </c>
      <c r="P513" s="49">
        <f t="shared" si="43"/>
        <v>1345.94</v>
      </c>
      <c r="Q513" s="49">
        <f t="shared" si="43"/>
        <v>572.64</v>
      </c>
      <c r="R513" s="49">
        <f>SUM(R512)</f>
        <v>648.01870000000008</v>
      </c>
      <c r="S513" s="49">
        <f>SUM(S512)</f>
        <v>0</v>
      </c>
      <c r="T513" s="49">
        <f>SUM(T512)</f>
        <v>648.01864999999998</v>
      </c>
      <c r="U513" s="49">
        <f>SUM(U512)</f>
        <v>1296.0373500000001</v>
      </c>
      <c r="V513" s="49">
        <f>SUM(V512)</f>
        <v>572.64</v>
      </c>
      <c r="W513" s="49">
        <f t="shared" si="43"/>
        <v>276.69</v>
      </c>
      <c r="X513" s="49">
        <f t="shared" si="43"/>
        <v>0</v>
      </c>
      <c r="Y513" s="49">
        <f t="shared" si="43"/>
        <v>276.69</v>
      </c>
      <c r="Z513" s="49">
        <f t="shared" si="43"/>
        <v>553.38</v>
      </c>
      <c r="AA513" s="49">
        <f t="shared" si="43"/>
        <v>223.51</v>
      </c>
      <c r="AB513" s="49">
        <f>SUM(AB512)</f>
        <v>0</v>
      </c>
      <c r="AC513" s="49">
        <f>SUM(AC512)</f>
        <v>0</v>
      </c>
      <c r="AD513" s="49">
        <f>SUM(AD512)</f>
        <v>0</v>
      </c>
      <c r="AE513" s="49">
        <f>SUM(AE512)</f>
        <v>0</v>
      </c>
      <c r="AF513" s="49">
        <f>SUM(AF512)</f>
        <v>153.51</v>
      </c>
      <c r="AG513" s="49">
        <f t="shared" si="43"/>
        <v>299.892</v>
      </c>
      <c r="AH513" s="49">
        <f t="shared" si="43"/>
        <v>0</v>
      </c>
      <c r="AI513" s="49">
        <f t="shared" si="43"/>
        <v>0</v>
      </c>
      <c r="AJ513" s="49">
        <f t="shared" si="43"/>
        <v>299.892</v>
      </c>
      <c r="AK513" s="49">
        <f t="shared" si="43"/>
        <v>74.861099999999993</v>
      </c>
      <c r="AL513" s="49">
        <f t="shared" si="43"/>
        <v>0</v>
      </c>
      <c r="AM513" s="49">
        <f t="shared" si="43"/>
        <v>0</v>
      </c>
      <c r="AN513" s="49">
        <f t="shared" si="43"/>
        <v>74.861099999999993</v>
      </c>
      <c r="AO513" s="49">
        <f t="shared" si="43"/>
        <v>0</v>
      </c>
      <c r="AP513" s="49">
        <f t="shared" si="43"/>
        <v>0</v>
      </c>
      <c r="AQ513" s="49">
        <f t="shared" si="43"/>
        <v>0</v>
      </c>
      <c r="AR513" s="49">
        <f t="shared" si="43"/>
        <v>0</v>
      </c>
      <c r="AS513" s="49">
        <f t="shared" si="43"/>
        <v>0</v>
      </c>
      <c r="AT513" s="49">
        <f t="shared" si="43"/>
        <v>0</v>
      </c>
      <c r="AU513" s="49">
        <f t="shared" si="43"/>
        <v>276.69</v>
      </c>
      <c r="AV513" s="49">
        <f t="shared" si="43"/>
        <v>0</v>
      </c>
      <c r="AW513" s="49">
        <f t="shared" si="43"/>
        <v>276.69</v>
      </c>
      <c r="AX513" s="49">
        <f t="shared" si="43"/>
        <v>553.38</v>
      </c>
      <c r="AY513" s="49">
        <f t="shared" si="43"/>
        <v>0</v>
      </c>
      <c r="AZ513" s="49">
        <f t="shared" si="43"/>
        <v>0</v>
      </c>
      <c r="BA513" s="49">
        <f t="shared" si="43"/>
        <v>0</v>
      </c>
      <c r="BB513" s="49">
        <f t="shared" si="43"/>
        <v>0</v>
      </c>
      <c r="BC513" s="49">
        <f t="shared" si="43"/>
        <v>0</v>
      </c>
      <c r="BD513" s="49">
        <f t="shared" si="43"/>
        <v>223.51</v>
      </c>
      <c r="BE513" s="49">
        <f t="shared" si="43"/>
        <v>0</v>
      </c>
      <c r="BF513" s="49">
        <f t="shared" si="43"/>
        <v>0</v>
      </c>
      <c r="BG513" s="49">
        <f t="shared" si="43"/>
        <v>0</v>
      </c>
      <c r="BH513" s="49">
        <f t="shared" si="43"/>
        <v>0</v>
      </c>
      <c r="BI513" s="49">
        <f t="shared" si="43"/>
        <v>0</v>
      </c>
      <c r="BJ513" s="49">
        <f t="shared" ref="BJ513:CG513" si="44">SUM(BJ512)</f>
        <v>0</v>
      </c>
      <c r="BK513" s="49">
        <f t="shared" si="44"/>
        <v>0</v>
      </c>
      <c r="BL513" s="49">
        <f t="shared" si="44"/>
        <v>0</v>
      </c>
      <c r="BM513" s="49">
        <f t="shared" si="44"/>
        <v>0</v>
      </c>
      <c r="BN513" s="49">
        <f t="shared" si="44"/>
        <v>0</v>
      </c>
      <c r="BO513" s="49">
        <f t="shared" si="44"/>
        <v>0</v>
      </c>
      <c r="BP513" s="49">
        <f t="shared" si="44"/>
        <v>0</v>
      </c>
      <c r="BQ513" s="49">
        <f t="shared" si="44"/>
        <v>0</v>
      </c>
      <c r="BR513" s="49">
        <f t="shared" si="44"/>
        <v>0</v>
      </c>
      <c r="BS513" s="49">
        <f t="shared" si="44"/>
        <v>153.51</v>
      </c>
      <c r="BT513" s="49">
        <f t="shared" si="44"/>
        <v>0</v>
      </c>
      <c r="BU513" s="49">
        <f t="shared" si="44"/>
        <v>0</v>
      </c>
      <c r="BV513" s="49">
        <f t="shared" si="44"/>
        <v>0</v>
      </c>
      <c r="BW513" s="49">
        <f t="shared" si="44"/>
        <v>0</v>
      </c>
      <c r="BX513" s="49">
        <f t="shared" si="44"/>
        <v>0</v>
      </c>
      <c r="BY513" s="49">
        <f t="shared" si="44"/>
        <v>0</v>
      </c>
      <c r="BZ513" s="49">
        <f t="shared" si="44"/>
        <v>0</v>
      </c>
      <c r="CA513" s="49">
        <f t="shared" si="44"/>
        <v>0</v>
      </c>
      <c r="CB513" s="49">
        <f t="shared" si="44"/>
        <v>0</v>
      </c>
      <c r="CC513" s="49">
        <f t="shared" si="44"/>
        <v>0</v>
      </c>
      <c r="CD513" s="49">
        <f t="shared" si="44"/>
        <v>0</v>
      </c>
      <c r="CE513" s="49">
        <f t="shared" si="44"/>
        <v>0</v>
      </c>
      <c r="CF513" s="49">
        <f t="shared" si="44"/>
        <v>0</v>
      </c>
      <c r="CG513" s="49">
        <f t="shared" si="44"/>
        <v>0</v>
      </c>
      <c r="CH513" s="48" t="s">
        <v>79</v>
      </c>
      <c r="CI513" s="351" t="s">
        <v>79</v>
      </c>
      <c r="CJ513" s="352" t="s">
        <v>79</v>
      </c>
      <c r="CK513" s="353" t="s">
        <v>79</v>
      </c>
      <c r="CL513" s="354" t="s">
        <v>79</v>
      </c>
      <c r="CM513" s="52"/>
    </row>
    <row r="514" spans="1:91" s="44" customFormat="1" ht="46.5">
      <c r="A514" s="579"/>
      <c r="B514" s="78" t="s">
        <v>12</v>
      </c>
      <c r="C514" s="67" t="s">
        <v>79</v>
      </c>
      <c r="D514" s="67" t="s">
        <v>79</v>
      </c>
      <c r="E514" s="67" t="s">
        <v>79</v>
      </c>
      <c r="F514" s="67" t="s">
        <v>79</v>
      </c>
      <c r="G514" s="95" t="s">
        <v>79</v>
      </c>
      <c r="H514" s="67" t="s">
        <v>79</v>
      </c>
      <c r="I514" s="45">
        <f>I511+I513</f>
        <v>47690.59</v>
      </c>
      <c r="J514" s="45">
        <f t="shared" ref="J514:BI514" si="45">J511+J513</f>
        <v>47643.14</v>
      </c>
      <c r="K514" s="45">
        <f t="shared" si="45"/>
        <v>47.449999999999818</v>
      </c>
      <c r="L514" s="45">
        <f t="shared" si="45"/>
        <v>0</v>
      </c>
      <c r="M514" s="45">
        <f t="shared" si="45"/>
        <v>41848.61</v>
      </c>
      <c r="N514" s="45">
        <f t="shared" si="45"/>
        <v>0</v>
      </c>
      <c r="O514" s="45">
        <f t="shared" si="45"/>
        <v>0</v>
      </c>
      <c r="P514" s="45">
        <f t="shared" si="45"/>
        <v>29951.45</v>
      </c>
      <c r="Q514" s="45">
        <f t="shared" si="45"/>
        <v>24413.289999999997</v>
      </c>
      <c r="R514" s="45">
        <f>R511+R513</f>
        <v>4471.9099000000006</v>
      </c>
      <c r="S514" s="45">
        <f>S511+S513</f>
        <v>0</v>
      </c>
      <c r="T514" s="45">
        <f>T511+T513</f>
        <v>23646.546699999999</v>
      </c>
      <c r="U514" s="45">
        <f>U511+U513</f>
        <v>28118.456599999998</v>
      </c>
      <c r="V514" s="45">
        <f>V511+V513</f>
        <v>21818.959999999999</v>
      </c>
      <c r="W514" s="45">
        <f t="shared" si="45"/>
        <v>3725.82</v>
      </c>
      <c r="X514" s="45">
        <f t="shared" si="45"/>
        <v>0</v>
      </c>
      <c r="Y514" s="45">
        <f t="shared" si="45"/>
        <v>10985.19</v>
      </c>
      <c r="Z514" s="45">
        <f t="shared" si="45"/>
        <v>14711.01</v>
      </c>
      <c r="AA514" s="45">
        <f t="shared" si="45"/>
        <v>9247.61</v>
      </c>
      <c r="AB514" s="45">
        <f>AB511+AB513</f>
        <v>17.579999999999998</v>
      </c>
      <c r="AC514" s="45">
        <f>AC511+AC513</f>
        <v>0</v>
      </c>
      <c r="AD514" s="45">
        <f>AD511+AD513</f>
        <v>3051.97</v>
      </c>
      <c r="AE514" s="45">
        <f>AE511+AE513</f>
        <v>3069.55</v>
      </c>
      <c r="AF514" s="45">
        <f>AF511+AF513</f>
        <v>7887.4699999999993</v>
      </c>
      <c r="AG514" s="45">
        <f t="shared" si="45"/>
        <v>1250.55765</v>
      </c>
      <c r="AH514" s="45">
        <f t="shared" si="45"/>
        <v>47.448869999999999</v>
      </c>
      <c r="AI514" s="45">
        <f t="shared" si="45"/>
        <v>9175.5077200000014</v>
      </c>
      <c r="AJ514" s="45">
        <f t="shared" si="45"/>
        <v>10473.51424</v>
      </c>
      <c r="AK514" s="45">
        <f t="shared" si="45"/>
        <v>517.01504999999997</v>
      </c>
      <c r="AL514" s="45">
        <f t="shared" si="45"/>
        <v>47.448869999999999</v>
      </c>
      <c r="AM514" s="45">
        <f t="shared" si="45"/>
        <v>3582.9321799999998</v>
      </c>
      <c r="AN514" s="45">
        <f t="shared" si="45"/>
        <v>4147.3960999999999</v>
      </c>
      <c r="AO514" s="45">
        <f t="shared" si="45"/>
        <v>3718.2200000000003</v>
      </c>
      <c r="AP514" s="45">
        <f t="shared" si="45"/>
        <v>0</v>
      </c>
      <c r="AQ514" s="45">
        <f t="shared" si="45"/>
        <v>0</v>
      </c>
      <c r="AR514" s="45">
        <f t="shared" si="45"/>
        <v>0</v>
      </c>
      <c r="AS514" s="45">
        <f t="shared" si="45"/>
        <v>0</v>
      </c>
      <c r="AT514" s="45">
        <f t="shared" si="45"/>
        <v>0</v>
      </c>
      <c r="AU514" s="45">
        <f t="shared" si="45"/>
        <v>1128.6199999999999</v>
      </c>
      <c r="AV514" s="45">
        <f t="shared" si="45"/>
        <v>0</v>
      </c>
      <c r="AW514" s="45">
        <f t="shared" si="45"/>
        <v>5104.29</v>
      </c>
      <c r="AX514" s="45">
        <f t="shared" si="45"/>
        <v>6232.9100000000008</v>
      </c>
      <c r="AY514" s="45">
        <f t="shared" si="45"/>
        <v>8216.7199999999993</v>
      </c>
      <c r="AZ514" s="45">
        <f t="shared" si="45"/>
        <v>0</v>
      </c>
      <c r="BA514" s="45">
        <f t="shared" si="45"/>
        <v>0</v>
      </c>
      <c r="BB514" s="45">
        <f t="shared" si="45"/>
        <v>5781.2800000000007</v>
      </c>
      <c r="BC514" s="45">
        <f t="shared" si="45"/>
        <v>5781.2800000000007</v>
      </c>
      <c r="BD514" s="45">
        <f t="shared" si="45"/>
        <v>223.51</v>
      </c>
      <c r="BE514" s="45">
        <f t="shared" si="45"/>
        <v>17.579999999999998</v>
      </c>
      <c r="BF514" s="45">
        <f t="shared" si="45"/>
        <v>0</v>
      </c>
      <c r="BG514" s="45">
        <f t="shared" si="45"/>
        <v>99.62</v>
      </c>
      <c r="BH514" s="45">
        <f t="shared" si="45"/>
        <v>2696.8199999999997</v>
      </c>
      <c r="BI514" s="45">
        <f t="shared" si="45"/>
        <v>0</v>
      </c>
      <c r="BJ514" s="45">
        <f t="shared" ref="BJ514:CG514" si="46">BJ511+BJ513</f>
        <v>0</v>
      </c>
      <c r="BK514" s="45">
        <f t="shared" si="46"/>
        <v>0</v>
      </c>
      <c r="BL514" s="45">
        <f t="shared" si="46"/>
        <v>0</v>
      </c>
      <c r="BM514" s="45">
        <f t="shared" si="46"/>
        <v>0</v>
      </c>
      <c r="BN514" s="45">
        <f t="shared" si="46"/>
        <v>3205.45</v>
      </c>
      <c r="BO514" s="45">
        <f t="shared" si="46"/>
        <v>0</v>
      </c>
      <c r="BP514" s="45">
        <f t="shared" si="46"/>
        <v>0</v>
      </c>
      <c r="BQ514" s="45">
        <f t="shared" si="46"/>
        <v>1853.06</v>
      </c>
      <c r="BR514" s="45">
        <f t="shared" si="46"/>
        <v>1853.06</v>
      </c>
      <c r="BS514" s="45">
        <f t="shared" si="46"/>
        <v>2693.7799999999997</v>
      </c>
      <c r="BT514" s="45">
        <f t="shared" si="46"/>
        <v>0</v>
      </c>
      <c r="BU514" s="45">
        <f t="shared" si="46"/>
        <v>0</v>
      </c>
      <c r="BV514" s="45">
        <f t="shared" si="46"/>
        <v>1099.29</v>
      </c>
      <c r="BW514" s="45">
        <f t="shared" si="46"/>
        <v>1099.29</v>
      </c>
      <c r="BX514" s="45">
        <f t="shared" si="46"/>
        <v>0</v>
      </c>
      <c r="BY514" s="45">
        <f t="shared" si="46"/>
        <v>17.579999999999998</v>
      </c>
      <c r="BZ514" s="45">
        <f t="shared" si="46"/>
        <v>0</v>
      </c>
      <c r="CA514" s="45">
        <f t="shared" si="46"/>
        <v>99.62</v>
      </c>
      <c r="CB514" s="45">
        <f t="shared" si="46"/>
        <v>117.2</v>
      </c>
      <c r="CC514" s="45">
        <f t="shared" si="46"/>
        <v>1988.24</v>
      </c>
      <c r="CD514" s="45">
        <f t="shared" si="46"/>
        <v>2538.2000000000003</v>
      </c>
      <c r="CE514" s="45">
        <f t="shared" si="46"/>
        <v>3701.9500000000003</v>
      </c>
      <c r="CF514" s="45">
        <f t="shared" si="46"/>
        <v>0</v>
      </c>
      <c r="CG514" s="45">
        <f t="shared" si="46"/>
        <v>0</v>
      </c>
      <c r="CH514" s="67" t="s">
        <v>79</v>
      </c>
      <c r="CI514" s="318" t="s">
        <v>79</v>
      </c>
      <c r="CJ514" s="319" t="s">
        <v>79</v>
      </c>
      <c r="CK514" s="320" t="s">
        <v>79</v>
      </c>
      <c r="CL514" s="321" t="s">
        <v>79</v>
      </c>
      <c r="CM514" s="52"/>
    </row>
    <row r="515" spans="1:91" s="52" customFormat="1" ht="46.5">
      <c r="A515" s="581" t="s">
        <v>1496</v>
      </c>
      <c r="B515" s="36" t="s">
        <v>1490</v>
      </c>
      <c r="C515" s="20" t="s">
        <v>79</v>
      </c>
      <c r="D515" s="27" t="s">
        <v>81</v>
      </c>
      <c r="E515" s="27" t="s">
        <v>79</v>
      </c>
      <c r="F515" s="27" t="s">
        <v>79</v>
      </c>
      <c r="G515" s="10" t="s">
        <v>79</v>
      </c>
      <c r="H515" s="27" t="s">
        <v>1491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85</v>
      </c>
      <c r="CI515" s="348" t="s">
        <v>1847</v>
      </c>
      <c r="CJ515" s="285" t="s">
        <v>79</v>
      </c>
      <c r="CK515" s="287" t="s">
        <v>1492</v>
      </c>
      <c r="CL515" s="287" t="s">
        <v>79</v>
      </c>
    </row>
    <row r="516" spans="1:91" s="52" customFormat="1" ht="46.5">
      <c r="A516" s="582"/>
      <c r="B516" s="79" t="s">
        <v>1493</v>
      </c>
      <c r="C516" s="66" t="s">
        <v>79</v>
      </c>
      <c r="D516" s="66" t="s">
        <v>79</v>
      </c>
      <c r="E516" s="66" t="s">
        <v>79</v>
      </c>
      <c r="F516" s="66" t="s">
        <v>79</v>
      </c>
      <c r="G516" s="96" t="s">
        <v>79</v>
      </c>
      <c r="H516" s="66" t="s">
        <v>79</v>
      </c>
      <c r="I516" s="46">
        <f t="shared" ref="I516:CG516" si="47">SUM(I515:I515)</f>
        <v>236300</v>
      </c>
      <c r="J516" s="46">
        <f t="shared" si="47"/>
        <v>235800</v>
      </c>
      <c r="K516" s="46">
        <f t="shared" si="47"/>
        <v>500</v>
      </c>
      <c r="L516" s="46">
        <f t="shared" si="47"/>
        <v>0</v>
      </c>
      <c r="M516" s="46">
        <f t="shared" si="47"/>
        <v>200430</v>
      </c>
      <c r="N516" s="46">
        <f t="shared" si="47"/>
        <v>0</v>
      </c>
      <c r="O516" s="46">
        <f t="shared" si="47"/>
        <v>0</v>
      </c>
      <c r="P516" s="46">
        <f t="shared" si="47"/>
        <v>0</v>
      </c>
      <c r="Q516" s="46">
        <f t="shared" si="47"/>
        <v>0</v>
      </c>
      <c r="R516" s="46">
        <f>SUM(R515:R515)</f>
        <v>0</v>
      </c>
      <c r="S516" s="46">
        <f>SUM(S515:S515)</f>
        <v>0</v>
      </c>
      <c r="T516" s="46">
        <f>SUM(T515:T515)</f>
        <v>0</v>
      </c>
      <c r="U516" s="46">
        <f>SUM(U515:U515)</f>
        <v>0</v>
      </c>
      <c r="V516" s="46">
        <f>SUM(V515:V515)</f>
        <v>0</v>
      </c>
      <c r="W516" s="46">
        <f t="shared" si="47"/>
        <v>75</v>
      </c>
      <c r="X516" s="46">
        <f t="shared" si="47"/>
        <v>0</v>
      </c>
      <c r="Y516" s="46">
        <f t="shared" si="47"/>
        <v>425</v>
      </c>
      <c r="Z516" s="46">
        <f t="shared" si="47"/>
        <v>500</v>
      </c>
      <c r="AA516" s="46">
        <f t="shared" si="47"/>
        <v>0</v>
      </c>
      <c r="AB516" s="46">
        <f t="shared" ref="AB516:AG516" si="48">SUM(AB515:AB515)</f>
        <v>0</v>
      </c>
      <c r="AC516" s="46">
        <f t="shared" si="48"/>
        <v>0</v>
      </c>
      <c r="AD516" s="46">
        <f t="shared" si="48"/>
        <v>0</v>
      </c>
      <c r="AE516" s="46">
        <f t="shared" si="48"/>
        <v>0</v>
      </c>
      <c r="AF516" s="46">
        <f t="shared" si="48"/>
        <v>0</v>
      </c>
      <c r="AG516" s="46">
        <f t="shared" si="48"/>
        <v>0</v>
      </c>
      <c r="AH516" s="46">
        <f t="shared" si="47"/>
        <v>0</v>
      </c>
      <c r="AI516" s="46">
        <f t="shared" si="47"/>
        <v>0</v>
      </c>
      <c r="AJ516" s="46">
        <f t="shared" si="47"/>
        <v>0</v>
      </c>
      <c r="AK516" s="46">
        <f t="shared" si="47"/>
        <v>0</v>
      </c>
      <c r="AL516" s="46">
        <f t="shared" si="47"/>
        <v>0</v>
      </c>
      <c r="AM516" s="46">
        <f t="shared" si="47"/>
        <v>0</v>
      </c>
      <c r="AN516" s="46">
        <f t="shared" si="47"/>
        <v>0</v>
      </c>
      <c r="AO516" s="46">
        <f t="shared" si="47"/>
        <v>0</v>
      </c>
      <c r="AP516" s="46">
        <f t="shared" si="47"/>
        <v>0</v>
      </c>
      <c r="AQ516" s="46">
        <f t="shared" si="47"/>
        <v>0</v>
      </c>
      <c r="AR516" s="46">
        <f t="shared" si="47"/>
        <v>0</v>
      </c>
      <c r="AS516" s="46">
        <f t="shared" si="47"/>
        <v>0</v>
      </c>
      <c r="AT516" s="46">
        <f t="shared" si="47"/>
        <v>0</v>
      </c>
      <c r="AU516" s="46">
        <f t="shared" si="47"/>
        <v>75</v>
      </c>
      <c r="AV516" s="46">
        <f t="shared" si="47"/>
        <v>0</v>
      </c>
      <c r="AW516" s="46">
        <f t="shared" si="47"/>
        <v>425</v>
      </c>
      <c r="AX516" s="46">
        <f t="shared" si="47"/>
        <v>500</v>
      </c>
      <c r="AY516" s="46">
        <f t="shared" si="47"/>
        <v>0</v>
      </c>
      <c r="AZ516" s="46">
        <f t="shared" si="47"/>
        <v>0</v>
      </c>
      <c r="BA516" s="46">
        <f t="shared" si="47"/>
        <v>0</v>
      </c>
      <c r="BB516" s="46">
        <f t="shared" si="47"/>
        <v>0</v>
      </c>
      <c r="BC516" s="46">
        <f t="shared" si="47"/>
        <v>0</v>
      </c>
      <c r="BD516" s="46">
        <f t="shared" si="47"/>
        <v>0</v>
      </c>
      <c r="BE516" s="46">
        <f t="shared" si="47"/>
        <v>0</v>
      </c>
      <c r="BF516" s="46">
        <f t="shared" si="47"/>
        <v>0</v>
      </c>
      <c r="BG516" s="46">
        <f t="shared" si="47"/>
        <v>0</v>
      </c>
      <c r="BH516" s="46">
        <f t="shared" si="47"/>
        <v>0</v>
      </c>
      <c r="BI516" s="46">
        <f t="shared" si="47"/>
        <v>0</v>
      </c>
      <c r="BJ516" s="46">
        <f t="shared" ref="BJ516:CE516" si="49">SUM(BJ515:BJ515)</f>
        <v>0</v>
      </c>
      <c r="BK516" s="46">
        <f t="shared" si="49"/>
        <v>0</v>
      </c>
      <c r="BL516" s="46">
        <f t="shared" si="49"/>
        <v>0</v>
      </c>
      <c r="BM516" s="46">
        <f t="shared" si="49"/>
        <v>0</v>
      </c>
      <c r="BN516" s="46">
        <f t="shared" si="49"/>
        <v>0</v>
      </c>
      <c r="BO516" s="46">
        <f t="shared" si="49"/>
        <v>0</v>
      </c>
      <c r="BP516" s="46">
        <f t="shared" si="49"/>
        <v>0</v>
      </c>
      <c r="BQ516" s="46">
        <f t="shared" si="49"/>
        <v>0</v>
      </c>
      <c r="BR516" s="46">
        <f t="shared" si="49"/>
        <v>0</v>
      </c>
      <c r="BS516" s="46">
        <f t="shared" si="49"/>
        <v>0</v>
      </c>
      <c r="BT516" s="46">
        <f t="shared" si="49"/>
        <v>0</v>
      </c>
      <c r="BU516" s="46">
        <f t="shared" si="49"/>
        <v>0</v>
      </c>
      <c r="BV516" s="46">
        <f t="shared" si="49"/>
        <v>0</v>
      </c>
      <c r="BW516" s="46">
        <f t="shared" si="49"/>
        <v>0</v>
      </c>
      <c r="BX516" s="46">
        <f t="shared" si="49"/>
        <v>0</v>
      </c>
      <c r="BY516" s="46">
        <f t="shared" si="49"/>
        <v>0</v>
      </c>
      <c r="BZ516" s="46">
        <f t="shared" si="49"/>
        <v>0</v>
      </c>
      <c r="CA516" s="46">
        <f t="shared" si="49"/>
        <v>0</v>
      </c>
      <c r="CB516" s="46">
        <f t="shared" si="49"/>
        <v>0</v>
      </c>
      <c r="CC516" s="46">
        <f t="shared" si="49"/>
        <v>0</v>
      </c>
      <c r="CD516" s="46">
        <f t="shared" si="49"/>
        <v>0</v>
      </c>
      <c r="CE516" s="46">
        <f t="shared" si="49"/>
        <v>200430</v>
      </c>
      <c r="CF516" s="46">
        <f t="shared" si="47"/>
        <v>0</v>
      </c>
      <c r="CG516" s="46">
        <f t="shared" si="47"/>
        <v>0</v>
      </c>
      <c r="CH516" s="66" t="s">
        <v>79</v>
      </c>
      <c r="CI516" s="306" t="s">
        <v>79</v>
      </c>
      <c r="CJ516" s="327" t="s">
        <v>79</v>
      </c>
      <c r="CK516" s="307" t="s">
        <v>79</v>
      </c>
      <c r="CL516" s="308" t="s">
        <v>79</v>
      </c>
    </row>
    <row r="517" spans="1:91" s="52" customFormat="1" ht="46.5">
      <c r="A517" s="582"/>
      <c r="B517" s="80" t="s">
        <v>1494</v>
      </c>
      <c r="C517" s="48" t="s">
        <v>79</v>
      </c>
      <c r="D517" s="48" t="s">
        <v>79</v>
      </c>
      <c r="E517" s="48" t="s">
        <v>79</v>
      </c>
      <c r="F517" s="48" t="s">
        <v>79</v>
      </c>
      <c r="G517" s="99" t="s">
        <v>79</v>
      </c>
      <c r="H517" s="48" t="s">
        <v>79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49">
        <v>0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0</v>
      </c>
      <c r="AI517" s="49">
        <v>0</v>
      </c>
      <c r="AJ517" s="49">
        <v>0</v>
      </c>
      <c r="AK517" s="49">
        <v>0</v>
      </c>
      <c r="AL517" s="49">
        <v>0</v>
      </c>
      <c r="AM517" s="49">
        <v>0</v>
      </c>
      <c r="AN517" s="49">
        <v>0</v>
      </c>
      <c r="AO517" s="49">
        <v>0</v>
      </c>
      <c r="AP517" s="49">
        <v>0</v>
      </c>
      <c r="AQ517" s="49">
        <v>0</v>
      </c>
      <c r="AR517" s="49">
        <v>0</v>
      </c>
      <c r="AS517" s="49">
        <v>0</v>
      </c>
      <c r="AT517" s="49">
        <v>0</v>
      </c>
      <c r="AU517" s="49">
        <v>0</v>
      </c>
      <c r="AV517" s="49">
        <v>0</v>
      </c>
      <c r="AW517" s="49">
        <v>0</v>
      </c>
      <c r="AX517" s="49">
        <v>0</v>
      </c>
      <c r="AY517" s="49">
        <v>0</v>
      </c>
      <c r="AZ517" s="49">
        <v>0</v>
      </c>
      <c r="BA517" s="49">
        <v>0</v>
      </c>
      <c r="BB517" s="49">
        <v>0</v>
      </c>
      <c r="BC517" s="49">
        <v>0</v>
      </c>
      <c r="BD517" s="49">
        <v>0</v>
      </c>
      <c r="BE517" s="49">
        <v>0</v>
      </c>
      <c r="BF517" s="49">
        <v>0</v>
      </c>
      <c r="BG517" s="49">
        <v>0</v>
      </c>
      <c r="BH517" s="49">
        <v>0</v>
      </c>
      <c r="BI517" s="49">
        <v>0</v>
      </c>
      <c r="BJ517" s="49">
        <v>0</v>
      </c>
      <c r="BK517" s="49">
        <v>0</v>
      </c>
      <c r="BL517" s="49">
        <v>0</v>
      </c>
      <c r="BM517" s="49">
        <v>0</v>
      </c>
      <c r="BN517" s="49">
        <v>0</v>
      </c>
      <c r="BO517" s="49">
        <v>0</v>
      </c>
      <c r="BP517" s="49">
        <v>0</v>
      </c>
      <c r="BQ517" s="49">
        <v>0</v>
      </c>
      <c r="BR517" s="49">
        <v>0</v>
      </c>
      <c r="BS517" s="49">
        <v>0</v>
      </c>
      <c r="BT517" s="49">
        <v>0</v>
      </c>
      <c r="BU517" s="49">
        <v>0</v>
      </c>
      <c r="BV517" s="49">
        <v>0</v>
      </c>
      <c r="BW517" s="49">
        <v>0</v>
      </c>
      <c r="BX517" s="49">
        <v>0</v>
      </c>
      <c r="BY517" s="49">
        <v>0</v>
      </c>
      <c r="BZ517" s="49">
        <v>0</v>
      </c>
      <c r="CA517" s="49">
        <v>0</v>
      </c>
      <c r="CB517" s="49">
        <v>0</v>
      </c>
      <c r="CC517" s="49">
        <v>0</v>
      </c>
      <c r="CD517" s="49">
        <v>0</v>
      </c>
      <c r="CE517" s="49">
        <v>0</v>
      </c>
      <c r="CF517" s="49">
        <v>0</v>
      </c>
      <c r="CG517" s="49">
        <v>0</v>
      </c>
      <c r="CH517" s="48" t="s">
        <v>79</v>
      </c>
      <c r="CI517" s="351" t="s">
        <v>79</v>
      </c>
      <c r="CJ517" s="352" t="s">
        <v>79</v>
      </c>
      <c r="CK517" s="353" t="s">
        <v>79</v>
      </c>
      <c r="CL517" s="354" t="s">
        <v>79</v>
      </c>
    </row>
    <row r="518" spans="1:91" s="52" customFormat="1" ht="46.5">
      <c r="A518" s="583"/>
      <c r="B518" s="78" t="s">
        <v>1495</v>
      </c>
      <c r="C518" s="67" t="s">
        <v>79</v>
      </c>
      <c r="D518" s="67" t="s">
        <v>79</v>
      </c>
      <c r="E518" s="67" t="s">
        <v>79</v>
      </c>
      <c r="F518" s="67" t="s">
        <v>79</v>
      </c>
      <c r="G518" s="95" t="s">
        <v>79</v>
      </c>
      <c r="H518" s="67" t="s">
        <v>79</v>
      </c>
      <c r="I518" s="45">
        <f t="shared" ref="I518:AX518" si="50">I516+I517</f>
        <v>236300</v>
      </c>
      <c r="J518" s="45">
        <f t="shared" si="50"/>
        <v>235800</v>
      </c>
      <c r="K518" s="45">
        <f t="shared" si="50"/>
        <v>500</v>
      </c>
      <c r="L518" s="45">
        <f t="shared" si="50"/>
        <v>0</v>
      </c>
      <c r="M518" s="45">
        <f t="shared" si="50"/>
        <v>200430</v>
      </c>
      <c r="N518" s="45">
        <f t="shared" si="50"/>
        <v>0</v>
      </c>
      <c r="O518" s="45">
        <f t="shared" si="50"/>
        <v>0</v>
      </c>
      <c r="P518" s="45">
        <f t="shared" si="50"/>
        <v>0</v>
      </c>
      <c r="Q518" s="45">
        <f t="shared" si="50"/>
        <v>0</v>
      </c>
      <c r="R518" s="45">
        <f>R516+R517</f>
        <v>0</v>
      </c>
      <c r="S518" s="45">
        <f>S516+S517</f>
        <v>0</v>
      </c>
      <c r="T518" s="45">
        <f>T516+T517</f>
        <v>0</v>
      </c>
      <c r="U518" s="45">
        <f>U516+U517</f>
        <v>0</v>
      </c>
      <c r="V518" s="45">
        <f>V516+V517</f>
        <v>0</v>
      </c>
      <c r="W518" s="45">
        <f t="shared" si="50"/>
        <v>75</v>
      </c>
      <c r="X518" s="45">
        <f t="shared" si="50"/>
        <v>0</v>
      </c>
      <c r="Y518" s="45">
        <f t="shared" si="50"/>
        <v>425</v>
      </c>
      <c r="Z518" s="45">
        <f t="shared" si="50"/>
        <v>500</v>
      </c>
      <c r="AA518" s="45">
        <f t="shared" si="50"/>
        <v>0</v>
      </c>
      <c r="AB518" s="45">
        <f t="shared" ref="AB518:AG518" si="51">AB516+AB517</f>
        <v>0</v>
      </c>
      <c r="AC518" s="45">
        <f t="shared" si="51"/>
        <v>0</v>
      </c>
      <c r="AD518" s="45">
        <f t="shared" si="51"/>
        <v>0</v>
      </c>
      <c r="AE518" s="45">
        <f t="shared" si="51"/>
        <v>0</v>
      </c>
      <c r="AF518" s="45">
        <f t="shared" si="51"/>
        <v>0</v>
      </c>
      <c r="AG518" s="45">
        <f t="shared" si="51"/>
        <v>0</v>
      </c>
      <c r="AH518" s="45">
        <f t="shared" si="50"/>
        <v>0</v>
      </c>
      <c r="AI518" s="45">
        <f t="shared" si="50"/>
        <v>0</v>
      </c>
      <c r="AJ518" s="45">
        <f t="shared" si="50"/>
        <v>0</v>
      </c>
      <c r="AK518" s="45">
        <f t="shared" si="50"/>
        <v>0</v>
      </c>
      <c r="AL518" s="45">
        <f t="shared" si="50"/>
        <v>0</v>
      </c>
      <c r="AM518" s="45">
        <f t="shared" si="50"/>
        <v>0</v>
      </c>
      <c r="AN518" s="45">
        <f t="shared" si="50"/>
        <v>0</v>
      </c>
      <c r="AO518" s="45">
        <f t="shared" si="50"/>
        <v>0</v>
      </c>
      <c r="AP518" s="45">
        <f t="shared" si="50"/>
        <v>0</v>
      </c>
      <c r="AQ518" s="45">
        <f t="shared" si="50"/>
        <v>0</v>
      </c>
      <c r="AR518" s="45">
        <f t="shared" si="50"/>
        <v>0</v>
      </c>
      <c r="AS518" s="45">
        <f t="shared" si="50"/>
        <v>0</v>
      </c>
      <c r="AT518" s="45">
        <f t="shared" si="50"/>
        <v>0</v>
      </c>
      <c r="AU518" s="45">
        <f t="shared" si="50"/>
        <v>75</v>
      </c>
      <c r="AV518" s="45">
        <f t="shared" si="50"/>
        <v>0</v>
      </c>
      <c r="AW518" s="45">
        <f t="shared" si="50"/>
        <v>425</v>
      </c>
      <c r="AX518" s="45">
        <f t="shared" si="50"/>
        <v>500</v>
      </c>
      <c r="AY518" s="45">
        <f t="shared" ref="AY518:BI518" si="52">AY516+AY517</f>
        <v>0</v>
      </c>
      <c r="AZ518" s="45">
        <f t="shared" si="52"/>
        <v>0</v>
      </c>
      <c r="BA518" s="45">
        <f t="shared" si="52"/>
        <v>0</v>
      </c>
      <c r="BB518" s="45">
        <f t="shared" si="52"/>
        <v>0</v>
      </c>
      <c r="BC518" s="45">
        <f t="shared" si="52"/>
        <v>0</v>
      </c>
      <c r="BD518" s="45">
        <f t="shared" si="52"/>
        <v>0</v>
      </c>
      <c r="BE518" s="45">
        <f t="shared" si="52"/>
        <v>0</v>
      </c>
      <c r="BF518" s="45">
        <f t="shared" si="52"/>
        <v>0</v>
      </c>
      <c r="BG518" s="45">
        <f t="shared" si="52"/>
        <v>0</v>
      </c>
      <c r="BH518" s="45">
        <f t="shared" si="52"/>
        <v>0</v>
      </c>
      <c r="BI518" s="45">
        <f t="shared" si="52"/>
        <v>0</v>
      </c>
      <c r="BJ518" s="45">
        <f t="shared" ref="BJ518:CE518" si="53">BJ516+BJ517</f>
        <v>0</v>
      </c>
      <c r="BK518" s="45">
        <f t="shared" si="53"/>
        <v>0</v>
      </c>
      <c r="BL518" s="45">
        <f t="shared" si="53"/>
        <v>0</v>
      </c>
      <c r="BM518" s="45">
        <f t="shared" si="53"/>
        <v>0</v>
      </c>
      <c r="BN518" s="45">
        <f t="shared" si="53"/>
        <v>0</v>
      </c>
      <c r="BO518" s="45">
        <f t="shared" si="53"/>
        <v>0</v>
      </c>
      <c r="BP518" s="45">
        <f t="shared" si="53"/>
        <v>0</v>
      </c>
      <c r="BQ518" s="45">
        <f t="shared" si="53"/>
        <v>0</v>
      </c>
      <c r="BR518" s="45">
        <f t="shared" si="53"/>
        <v>0</v>
      </c>
      <c r="BS518" s="45">
        <f t="shared" si="53"/>
        <v>0</v>
      </c>
      <c r="BT518" s="45">
        <f t="shared" si="53"/>
        <v>0</v>
      </c>
      <c r="BU518" s="45">
        <f t="shared" si="53"/>
        <v>0</v>
      </c>
      <c r="BV518" s="45">
        <f t="shared" si="53"/>
        <v>0</v>
      </c>
      <c r="BW518" s="45">
        <f t="shared" si="53"/>
        <v>0</v>
      </c>
      <c r="BX518" s="45">
        <f t="shared" si="53"/>
        <v>0</v>
      </c>
      <c r="BY518" s="45">
        <f t="shared" si="53"/>
        <v>0</v>
      </c>
      <c r="BZ518" s="45">
        <f t="shared" si="53"/>
        <v>0</v>
      </c>
      <c r="CA518" s="45">
        <f t="shared" si="53"/>
        <v>0</v>
      </c>
      <c r="CB518" s="45">
        <f t="shared" si="53"/>
        <v>0</v>
      </c>
      <c r="CC518" s="45">
        <f t="shared" si="53"/>
        <v>0</v>
      </c>
      <c r="CD518" s="45">
        <f t="shared" si="53"/>
        <v>0</v>
      </c>
      <c r="CE518" s="45">
        <f t="shared" si="53"/>
        <v>200430</v>
      </c>
      <c r="CF518" s="45">
        <f>CF516+CF517</f>
        <v>0</v>
      </c>
      <c r="CG518" s="45">
        <f>CG516+CG517</f>
        <v>0</v>
      </c>
      <c r="CH518" s="67" t="s">
        <v>79</v>
      </c>
      <c r="CI518" s="318" t="s">
        <v>79</v>
      </c>
      <c r="CJ518" s="319" t="s">
        <v>79</v>
      </c>
      <c r="CK518" s="320" t="s">
        <v>79</v>
      </c>
      <c r="CL518" s="321" t="s">
        <v>79</v>
      </c>
    </row>
    <row r="519" spans="1:91" ht="70.5" customHeight="1">
      <c r="A519" s="579" t="s">
        <v>17</v>
      </c>
      <c r="B519" s="50" t="s">
        <v>72</v>
      </c>
      <c r="C519" s="27" t="s">
        <v>694</v>
      </c>
      <c r="D519" s="27" t="s">
        <v>81</v>
      </c>
      <c r="E519" s="27" t="s">
        <v>79</v>
      </c>
      <c r="F519" s="143" t="s">
        <v>79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79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80</v>
      </c>
      <c r="CI519" s="285" t="s">
        <v>485</v>
      </c>
      <c r="CJ519" s="285" t="s">
        <v>79</v>
      </c>
      <c r="CK519" s="287" t="s">
        <v>79</v>
      </c>
      <c r="CL519" s="288">
        <v>43951</v>
      </c>
    </row>
    <row r="520" spans="1:91" s="47" customFormat="1" ht="64.5" customHeight="1">
      <c r="A520" s="579"/>
      <c r="B520" s="50" t="s">
        <v>281</v>
      </c>
      <c r="C520" s="27" t="s">
        <v>695</v>
      </c>
      <c r="D520" s="27" t="s">
        <v>81</v>
      </c>
      <c r="E520" s="27" t="s">
        <v>79</v>
      </c>
      <c r="F520" s="143" t="s">
        <v>79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79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80</v>
      </c>
      <c r="CI520" s="285" t="s">
        <v>486</v>
      </c>
      <c r="CJ520" s="285" t="s">
        <v>79</v>
      </c>
      <c r="CK520" s="287" t="s">
        <v>79</v>
      </c>
      <c r="CL520" s="288">
        <v>43951</v>
      </c>
      <c r="CM520" s="40"/>
    </row>
    <row r="521" spans="1:91" ht="66" customHeight="1">
      <c r="A521" s="579"/>
      <c r="B521" s="118" t="s">
        <v>751</v>
      </c>
      <c r="C521" s="23" t="s">
        <v>1064</v>
      </c>
      <c r="D521" s="23" t="s">
        <v>81</v>
      </c>
      <c r="E521" s="23" t="s">
        <v>79</v>
      </c>
      <c r="F521" s="144" t="s">
        <v>79</v>
      </c>
      <c r="G521" s="5" t="s">
        <v>1323</v>
      </c>
      <c r="H521" s="71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37" t="s">
        <v>1739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85</v>
      </c>
      <c r="CI521" s="298" t="s">
        <v>752</v>
      </c>
      <c r="CJ521" s="298" t="s">
        <v>79</v>
      </c>
      <c r="CK521" s="287" t="s">
        <v>79</v>
      </c>
      <c r="CL521" s="288">
        <v>44742</v>
      </c>
    </row>
    <row r="522" spans="1:91" ht="90">
      <c r="A522" s="579"/>
      <c r="B522" s="50" t="s">
        <v>4</v>
      </c>
      <c r="C522" s="27" t="s">
        <v>846</v>
      </c>
      <c r="D522" s="27" t="s">
        <v>81</v>
      </c>
      <c r="E522" s="27" t="s">
        <v>79</v>
      </c>
      <c r="F522" s="143" t="s">
        <v>79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79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80</v>
      </c>
      <c r="CI522" s="285" t="s">
        <v>487</v>
      </c>
      <c r="CJ522" s="285" t="s">
        <v>1740</v>
      </c>
      <c r="CK522" s="309" t="s">
        <v>79</v>
      </c>
      <c r="CL522" s="310">
        <v>44742</v>
      </c>
    </row>
    <row r="523" spans="1:91" ht="36">
      <c r="A523" s="579"/>
      <c r="B523" s="118" t="s">
        <v>753</v>
      </c>
      <c r="C523" s="23" t="s">
        <v>847</v>
      </c>
      <c r="D523" s="23" t="s">
        <v>81</v>
      </c>
      <c r="E523" s="23" t="s">
        <v>79</v>
      </c>
      <c r="F523" s="144" t="s">
        <v>79</v>
      </c>
      <c r="G523" s="5" t="s">
        <v>1065</v>
      </c>
      <c r="H523" s="71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79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80</v>
      </c>
      <c r="CI523" s="298" t="s">
        <v>754</v>
      </c>
      <c r="CJ523" s="298" t="s">
        <v>79</v>
      </c>
      <c r="CK523" s="309" t="s">
        <v>79</v>
      </c>
      <c r="CL523" s="310">
        <v>44742</v>
      </c>
    </row>
    <row r="524" spans="1:91" ht="36">
      <c r="A524" s="579"/>
      <c r="B524" s="28" t="s">
        <v>45</v>
      </c>
      <c r="C524" s="23" t="s">
        <v>79</v>
      </c>
      <c r="D524" s="23" t="s">
        <v>81</v>
      </c>
      <c r="E524" s="23" t="s">
        <v>79</v>
      </c>
      <c r="F524" s="144" t="s">
        <v>79</v>
      </c>
      <c r="G524" s="5" t="s">
        <v>755</v>
      </c>
      <c r="H524" s="119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85</v>
      </c>
      <c r="CI524" s="355" t="s">
        <v>173</v>
      </c>
      <c r="CJ524" s="298" t="s">
        <v>79</v>
      </c>
      <c r="CK524" s="309" t="s">
        <v>79</v>
      </c>
      <c r="CL524" s="310" t="s">
        <v>79</v>
      </c>
    </row>
    <row r="525" spans="1:91" ht="46.5">
      <c r="A525" s="579"/>
      <c r="B525" s="28" t="s">
        <v>756</v>
      </c>
      <c r="C525" s="23" t="s">
        <v>79</v>
      </c>
      <c r="D525" s="23" t="s">
        <v>81</v>
      </c>
      <c r="E525" s="23" t="s">
        <v>79</v>
      </c>
      <c r="F525" s="144" t="s">
        <v>79</v>
      </c>
      <c r="G525" s="5" t="s">
        <v>1324</v>
      </c>
      <c r="H525" s="119" t="s">
        <v>757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8">
        <v>1126.4761000000001</v>
      </c>
      <c r="AH525" s="218">
        <v>0</v>
      </c>
      <c r="AI525" s="218">
        <v>10138.284900000001</v>
      </c>
      <c r="AJ525" s="218">
        <v>11264.761</v>
      </c>
      <c r="AK525" s="218">
        <v>0</v>
      </c>
      <c r="AL525" s="218">
        <v>0</v>
      </c>
      <c r="AM525" s="218">
        <v>0</v>
      </c>
      <c r="AN525" s="218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1655</v>
      </c>
      <c r="CI525" s="355" t="s">
        <v>758</v>
      </c>
      <c r="CJ525" s="298" t="s">
        <v>79</v>
      </c>
      <c r="CK525" s="309" t="s">
        <v>79</v>
      </c>
      <c r="CL525" s="310" t="s">
        <v>79</v>
      </c>
    </row>
    <row r="526" spans="1:91" ht="46.5">
      <c r="A526" s="579"/>
      <c r="B526" s="51" t="s">
        <v>43</v>
      </c>
      <c r="C526" s="94" t="s">
        <v>79</v>
      </c>
      <c r="D526" s="27" t="s">
        <v>201</v>
      </c>
      <c r="E526" s="27" t="s">
        <v>1066</v>
      </c>
      <c r="F526" s="143">
        <v>42727243</v>
      </c>
      <c r="G526" s="21" t="s">
        <v>174</v>
      </c>
      <c r="H526" s="37" t="s">
        <v>574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45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85" t="s">
        <v>175</v>
      </c>
      <c r="CJ526" s="285" t="s">
        <v>79</v>
      </c>
      <c r="CK526" s="309" t="s">
        <v>79</v>
      </c>
      <c r="CL526" s="310" t="s">
        <v>79</v>
      </c>
    </row>
    <row r="527" spans="1:91" ht="46.5">
      <c r="A527" s="579"/>
      <c r="B527" s="51" t="s">
        <v>24</v>
      </c>
      <c r="C527" s="94" t="s">
        <v>79</v>
      </c>
      <c r="D527" s="27" t="s">
        <v>202</v>
      </c>
      <c r="E527" s="27" t="s">
        <v>1067</v>
      </c>
      <c r="F527" s="143">
        <v>71209310</v>
      </c>
      <c r="G527" s="21" t="s">
        <v>176</v>
      </c>
      <c r="H527" s="37" t="s">
        <v>368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45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692</v>
      </c>
      <c r="CI527" s="285" t="s">
        <v>175</v>
      </c>
      <c r="CJ527" s="285" t="s">
        <v>79</v>
      </c>
      <c r="CK527" s="309" t="s">
        <v>79</v>
      </c>
      <c r="CL527" s="310" t="s">
        <v>79</v>
      </c>
    </row>
    <row r="528" spans="1:91" ht="72" customHeight="1">
      <c r="A528" s="579"/>
      <c r="B528" s="120" t="s">
        <v>369</v>
      </c>
      <c r="C528" s="158" t="s">
        <v>79</v>
      </c>
      <c r="D528" s="69" t="s">
        <v>203</v>
      </c>
      <c r="E528" s="69" t="s">
        <v>1068</v>
      </c>
      <c r="F528" s="184">
        <v>873624</v>
      </c>
      <c r="G528" s="159" t="s">
        <v>177</v>
      </c>
      <c r="H528" s="160" t="s">
        <v>574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86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9" t="s">
        <v>1741</v>
      </c>
      <c r="CI528" s="285" t="s">
        <v>175</v>
      </c>
      <c r="CJ528" s="285" t="s">
        <v>79</v>
      </c>
      <c r="CK528" s="309" t="s">
        <v>79</v>
      </c>
      <c r="CL528" s="310" t="s">
        <v>79</v>
      </c>
    </row>
    <row r="529" spans="1:91" ht="46.5">
      <c r="A529" s="579"/>
      <c r="B529" s="51" t="s">
        <v>25</v>
      </c>
      <c r="C529" s="94" t="s">
        <v>79</v>
      </c>
      <c r="D529" s="27" t="s">
        <v>204</v>
      </c>
      <c r="E529" s="27" t="s">
        <v>1069</v>
      </c>
      <c r="F529" s="143">
        <v>873683</v>
      </c>
      <c r="G529" s="21" t="s">
        <v>178</v>
      </c>
      <c r="H529" s="37" t="s">
        <v>1006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45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85" t="s">
        <v>175</v>
      </c>
      <c r="CJ529" s="285" t="s">
        <v>79</v>
      </c>
      <c r="CK529" s="287" t="s">
        <v>79</v>
      </c>
      <c r="CL529" s="288" t="s">
        <v>79</v>
      </c>
    </row>
    <row r="530" spans="1:91" ht="72" customHeight="1">
      <c r="A530" s="579"/>
      <c r="B530" s="51" t="s">
        <v>26</v>
      </c>
      <c r="C530" s="94" t="s">
        <v>79</v>
      </c>
      <c r="D530" s="27" t="s">
        <v>205</v>
      </c>
      <c r="E530" s="27" t="s">
        <v>1070</v>
      </c>
      <c r="F530" s="143">
        <v>71209859</v>
      </c>
      <c r="G530" s="21" t="s">
        <v>179</v>
      </c>
      <c r="H530" s="37" t="s">
        <v>1006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45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85" t="s">
        <v>175</v>
      </c>
      <c r="CJ530" s="285" t="s">
        <v>1852</v>
      </c>
      <c r="CK530" s="287" t="s">
        <v>1742</v>
      </c>
      <c r="CL530" s="288" t="s">
        <v>79</v>
      </c>
    </row>
    <row r="531" spans="1:91" ht="46.5">
      <c r="A531" s="579"/>
      <c r="B531" s="51" t="s">
        <v>27</v>
      </c>
      <c r="C531" s="94" t="s">
        <v>79</v>
      </c>
      <c r="D531" s="27" t="s">
        <v>206</v>
      </c>
      <c r="E531" s="27" t="s">
        <v>1071</v>
      </c>
      <c r="F531" s="143">
        <v>49534955</v>
      </c>
      <c r="G531" s="21" t="s">
        <v>180</v>
      </c>
      <c r="H531" s="37" t="s">
        <v>1006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45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85" t="s">
        <v>175</v>
      </c>
      <c r="CJ531" s="285" t="s">
        <v>79</v>
      </c>
      <c r="CK531" s="287" t="s">
        <v>79</v>
      </c>
      <c r="CL531" s="288" t="s">
        <v>79</v>
      </c>
    </row>
    <row r="532" spans="1:91" ht="54">
      <c r="A532" s="579"/>
      <c r="B532" s="120" t="s">
        <v>28</v>
      </c>
      <c r="C532" s="158" t="s">
        <v>79</v>
      </c>
      <c r="D532" s="69" t="s">
        <v>207</v>
      </c>
      <c r="E532" s="69" t="s">
        <v>1072</v>
      </c>
      <c r="F532" s="184">
        <v>71234454</v>
      </c>
      <c r="G532" s="159" t="s">
        <v>181</v>
      </c>
      <c r="H532" s="69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86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9" t="s">
        <v>692</v>
      </c>
      <c r="CI532" s="285" t="s">
        <v>183</v>
      </c>
      <c r="CJ532" s="285" t="s">
        <v>79</v>
      </c>
      <c r="CK532" s="287" t="s">
        <v>79</v>
      </c>
      <c r="CL532" s="288" t="s">
        <v>79</v>
      </c>
    </row>
    <row r="533" spans="1:91" ht="46.5">
      <c r="A533" s="579"/>
      <c r="B533" s="51" t="s">
        <v>29</v>
      </c>
      <c r="C533" s="94" t="s">
        <v>79</v>
      </c>
      <c r="D533" s="27" t="s">
        <v>208</v>
      </c>
      <c r="E533" s="27" t="s">
        <v>1073</v>
      </c>
      <c r="F533" s="143">
        <v>71229108</v>
      </c>
      <c r="G533" s="21" t="s">
        <v>184</v>
      </c>
      <c r="H533" s="37" t="s">
        <v>574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45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85" t="s">
        <v>175</v>
      </c>
      <c r="CJ533" s="285" t="s">
        <v>79</v>
      </c>
      <c r="CK533" s="287" t="s">
        <v>79</v>
      </c>
      <c r="CL533" s="288" t="s">
        <v>79</v>
      </c>
    </row>
    <row r="534" spans="1:91" ht="46.5">
      <c r="A534" s="579"/>
      <c r="B534" s="51" t="s">
        <v>30</v>
      </c>
      <c r="C534" s="94" t="s">
        <v>79</v>
      </c>
      <c r="D534" s="27" t="s">
        <v>206</v>
      </c>
      <c r="E534" s="27" t="s">
        <v>1071</v>
      </c>
      <c r="F534" s="143">
        <v>49534955</v>
      </c>
      <c r="G534" s="21" t="s">
        <v>185</v>
      </c>
      <c r="H534" s="37" t="s">
        <v>1006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45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85" t="s">
        <v>175</v>
      </c>
      <c r="CJ534" s="285" t="s">
        <v>1851</v>
      </c>
      <c r="CK534" s="287" t="s">
        <v>79</v>
      </c>
      <c r="CL534" s="288" t="s">
        <v>79</v>
      </c>
    </row>
    <row r="535" spans="1:91" ht="46.5">
      <c r="A535" s="579"/>
      <c r="B535" s="51" t="s">
        <v>31</v>
      </c>
      <c r="C535" s="94" t="s">
        <v>79</v>
      </c>
      <c r="D535" s="27" t="s">
        <v>209</v>
      </c>
      <c r="E535" s="27" t="s">
        <v>1074</v>
      </c>
      <c r="F535" s="143">
        <v>71234403</v>
      </c>
      <c r="G535" s="21" t="s">
        <v>186</v>
      </c>
      <c r="H535" s="37" t="s">
        <v>1006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45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85" t="s">
        <v>175</v>
      </c>
      <c r="CJ535" s="285" t="s">
        <v>79</v>
      </c>
      <c r="CK535" s="287" t="s">
        <v>79</v>
      </c>
      <c r="CL535" s="288" t="s">
        <v>79</v>
      </c>
    </row>
    <row r="536" spans="1:91" ht="46.5">
      <c r="A536" s="579"/>
      <c r="B536" s="51" t="s">
        <v>759</v>
      </c>
      <c r="C536" s="94" t="s">
        <v>79</v>
      </c>
      <c r="D536" s="27" t="s">
        <v>210</v>
      </c>
      <c r="E536" s="27" t="s">
        <v>1075</v>
      </c>
      <c r="F536" s="143">
        <v>874671</v>
      </c>
      <c r="G536" s="21" t="s">
        <v>187</v>
      </c>
      <c r="H536" s="37" t="s">
        <v>1006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45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85" t="s">
        <v>175</v>
      </c>
      <c r="CJ536" s="285" t="s">
        <v>79</v>
      </c>
      <c r="CK536" s="287" t="s">
        <v>79</v>
      </c>
      <c r="CL536" s="288" t="s">
        <v>79</v>
      </c>
    </row>
    <row r="537" spans="1:91" ht="54">
      <c r="A537" s="579"/>
      <c r="B537" s="360" t="s">
        <v>32</v>
      </c>
      <c r="C537" s="94" t="s">
        <v>79</v>
      </c>
      <c r="D537" s="27" t="s">
        <v>211</v>
      </c>
      <c r="E537" s="27" t="s">
        <v>1076</v>
      </c>
      <c r="F537" s="143">
        <v>71234462</v>
      </c>
      <c r="G537" s="21" t="s">
        <v>188</v>
      </c>
      <c r="H537" s="37" t="s">
        <v>1006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45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85" t="s">
        <v>175</v>
      </c>
      <c r="CJ537" s="287" t="s">
        <v>1742</v>
      </c>
      <c r="CK537" s="287" t="s">
        <v>1742</v>
      </c>
      <c r="CL537" s="288" t="s">
        <v>79</v>
      </c>
    </row>
    <row r="538" spans="1:91" ht="46.5">
      <c r="A538" s="579"/>
      <c r="B538" s="120" t="s">
        <v>33</v>
      </c>
      <c r="C538" s="158" t="s">
        <v>79</v>
      </c>
      <c r="D538" s="69" t="s">
        <v>212</v>
      </c>
      <c r="E538" s="69" t="s">
        <v>1077</v>
      </c>
      <c r="F538" s="184">
        <v>874680</v>
      </c>
      <c r="G538" s="159" t="s">
        <v>189</v>
      </c>
      <c r="H538" s="69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86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9" t="s">
        <v>1741</v>
      </c>
      <c r="CI538" s="285" t="s">
        <v>175</v>
      </c>
      <c r="CJ538" s="285" t="s">
        <v>79</v>
      </c>
      <c r="CK538" s="309" t="s">
        <v>79</v>
      </c>
      <c r="CL538" s="310" t="s">
        <v>79</v>
      </c>
    </row>
    <row r="539" spans="1:91" ht="54">
      <c r="A539" s="579"/>
      <c r="B539" s="360" t="s">
        <v>34</v>
      </c>
      <c r="C539" s="94" t="s">
        <v>79</v>
      </c>
      <c r="D539" s="27" t="s">
        <v>213</v>
      </c>
      <c r="E539" s="27" t="s">
        <v>1078</v>
      </c>
      <c r="F539" s="143">
        <v>42727227</v>
      </c>
      <c r="G539" s="21" t="s">
        <v>190</v>
      </c>
      <c r="H539" s="37" t="s">
        <v>1006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45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85" t="s">
        <v>175</v>
      </c>
      <c r="CJ539" s="287" t="s">
        <v>1742</v>
      </c>
      <c r="CK539" s="287" t="s">
        <v>1742</v>
      </c>
      <c r="CL539" s="310" t="s">
        <v>79</v>
      </c>
    </row>
    <row r="540" spans="1:91" ht="46.5">
      <c r="A540" s="579"/>
      <c r="B540" s="51" t="s">
        <v>35</v>
      </c>
      <c r="C540" s="94" t="s">
        <v>79</v>
      </c>
      <c r="D540" s="27" t="s">
        <v>214</v>
      </c>
      <c r="E540" s="27" t="s">
        <v>1079</v>
      </c>
      <c r="F540" s="143">
        <v>71234411</v>
      </c>
      <c r="G540" s="21" t="s">
        <v>191</v>
      </c>
      <c r="H540" s="37" t="s">
        <v>574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45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692</v>
      </c>
      <c r="CI540" s="285" t="s">
        <v>175</v>
      </c>
      <c r="CJ540" s="285" t="s">
        <v>79</v>
      </c>
      <c r="CK540" s="309" t="s">
        <v>79</v>
      </c>
      <c r="CL540" s="310" t="s">
        <v>79</v>
      </c>
    </row>
    <row r="541" spans="1:91" ht="36">
      <c r="A541" s="579"/>
      <c r="B541" s="51" t="s">
        <v>240</v>
      </c>
      <c r="C541" s="94" t="s">
        <v>79</v>
      </c>
      <c r="D541" s="27" t="s">
        <v>241</v>
      </c>
      <c r="E541" s="27" t="s">
        <v>1077</v>
      </c>
      <c r="F541" s="143">
        <v>874680</v>
      </c>
      <c r="G541" s="21" t="s">
        <v>319</v>
      </c>
      <c r="H541" s="119" t="s">
        <v>757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45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1655</v>
      </c>
      <c r="CI541" s="285" t="s">
        <v>242</v>
      </c>
      <c r="CJ541" s="285" t="s">
        <v>79</v>
      </c>
      <c r="CK541" s="309" t="s">
        <v>79</v>
      </c>
      <c r="CL541" s="310" t="s">
        <v>79</v>
      </c>
    </row>
    <row r="542" spans="1:91" s="44" customFormat="1" ht="23.25">
      <c r="A542" s="579"/>
      <c r="B542" s="79" t="s">
        <v>270</v>
      </c>
      <c r="C542" s="66" t="s">
        <v>79</v>
      </c>
      <c r="D542" s="66" t="s">
        <v>79</v>
      </c>
      <c r="E542" s="66" t="s">
        <v>79</v>
      </c>
      <c r="F542" s="66" t="s">
        <v>79</v>
      </c>
      <c r="G542" s="96" t="s">
        <v>79</v>
      </c>
      <c r="H542" s="66" t="s">
        <v>79</v>
      </c>
      <c r="I542" s="46">
        <f>SUM(I519:I541)</f>
        <v>1610980.6930000002</v>
      </c>
      <c r="J542" s="46">
        <f t="shared" ref="J542:BU542" si="54">SUM(J519:J541)</f>
        <v>1609979.6460000002</v>
      </c>
      <c r="K542" s="46">
        <f t="shared" si="54"/>
        <v>1001.0470000000003</v>
      </c>
      <c r="L542" s="46">
        <f t="shared" si="54"/>
        <v>1012462.0117</v>
      </c>
      <c r="M542" s="46">
        <f t="shared" si="54"/>
        <v>212648.12999999998</v>
      </c>
      <c r="N542" s="46">
        <f t="shared" si="54"/>
        <v>308304.12999999995</v>
      </c>
      <c r="O542" s="46">
        <f t="shared" si="54"/>
        <v>714436</v>
      </c>
      <c r="P542" s="46">
        <f t="shared" si="54"/>
        <v>85077.180789999984</v>
      </c>
      <c r="Q542" s="46">
        <f t="shared" si="54"/>
        <v>5755.7</v>
      </c>
      <c r="R542" s="46">
        <f t="shared" si="54"/>
        <v>65406.795279999991</v>
      </c>
      <c r="S542" s="46">
        <f t="shared" si="54"/>
        <v>0</v>
      </c>
      <c r="T542" s="46">
        <f t="shared" si="54"/>
        <v>55321.662130000004</v>
      </c>
      <c r="U542" s="46">
        <f t="shared" si="54"/>
        <v>120728.45740999999</v>
      </c>
      <c r="V542" s="46">
        <f t="shared" si="54"/>
        <v>0</v>
      </c>
      <c r="W542" s="46">
        <f t="shared" si="54"/>
        <v>111000.15886</v>
      </c>
      <c r="X542" s="46">
        <f t="shared" si="54"/>
        <v>50</v>
      </c>
      <c r="Y542" s="46">
        <f t="shared" si="54"/>
        <v>43565.56</v>
      </c>
      <c r="Z542" s="46">
        <f t="shared" si="54"/>
        <v>154615.71885999999</v>
      </c>
      <c r="AA542" s="46">
        <f t="shared" si="54"/>
        <v>23168.374079999998</v>
      </c>
      <c r="AB542" s="46">
        <f t="shared" si="54"/>
        <v>208098.43</v>
      </c>
      <c r="AC542" s="46">
        <f t="shared" si="54"/>
        <v>0</v>
      </c>
      <c r="AD542" s="46">
        <f t="shared" si="54"/>
        <v>245756.22999999998</v>
      </c>
      <c r="AE542" s="46">
        <f t="shared" si="54"/>
        <v>453854.66000000003</v>
      </c>
      <c r="AF542" s="46">
        <f t="shared" si="54"/>
        <v>51115.58</v>
      </c>
      <c r="AG542" s="46">
        <f t="shared" si="54"/>
        <v>28370.759120000002</v>
      </c>
      <c r="AH542" s="46">
        <f t="shared" si="54"/>
        <v>0</v>
      </c>
      <c r="AI542" s="46">
        <f t="shared" si="54"/>
        <v>11117.27117</v>
      </c>
      <c r="AJ542" s="46">
        <f t="shared" si="54"/>
        <v>39488.030290000002</v>
      </c>
      <c r="AK542" s="46">
        <f t="shared" si="54"/>
        <v>19269.162470000003</v>
      </c>
      <c r="AL542" s="46">
        <f t="shared" si="54"/>
        <v>0</v>
      </c>
      <c r="AM542" s="46">
        <f t="shared" si="54"/>
        <v>0.93479999999999996</v>
      </c>
      <c r="AN542" s="46">
        <f t="shared" si="54"/>
        <v>19270.097270000002</v>
      </c>
      <c r="AO542" s="46">
        <f t="shared" si="54"/>
        <v>13795.987579999999</v>
      </c>
      <c r="AP542" s="46">
        <f t="shared" si="54"/>
        <v>5745.0317349999996</v>
      </c>
      <c r="AQ542" s="46">
        <f t="shared" si="54"/>
        <v>0</v>
      </c>
      <c r="AR542" s="46">
        <f t="shared" si="54"/>
        <v>0</v>
      </c>
      <c r="AS542" s="46">
        <f t="shared" si="54"/>
        <v>5745.0317349999996</v>
      </c>
      <c r="AT542" s="46">
        <f t="shared" si="54"/>
        <v>5756</v>
      </c>
      <c r="AU542" s="46">
        <f t="shared" si="54"/>
        <v>2282.377125</v>
      </c>
      <c r="AV542" s="46">
        <f t="shared" si="54"/>
        <v>0</v>
      </c>
      <c r="AW542" s="46">
        <f t="shared" si="54"/>
        <v>7000</v>
      </c>
      <c r="AX542" s="46">
        <f t="shared" si="54"/>
        <v>9282.3771249999991</v>
      </c>
      <c r="AY542" s="46">
        <f t="shared" si="54"/>
        <v>32593</v>
      </c>
      <c r="AZ542" s="46">
        <f t="shared" si="54"/>
        <v>8436.93</v>
      </c>
      <c r="BA542" s="46">
        <f t="shared" si="54"/>
        <v>0</v>
      </c>
      <c r="BB542" s="46">
        <f t="shared" si="54"/>
        <v>982.78</v>
      </c>
      <c r="BC542" s="46">
        <f t="shared" si="54"/>
        <v>9419.7100000000009</v>
      </c>
      <c r="BD542" s="46">
        <f t="shared" si="54"/>
        <v>1994.106</v>
      </c>
      <c r="BE542" s="46">
        <f t="shared" si="54"/>
        <v>94535.819999999992</v>
      </c>
      <c r="BF542" s="46">
        <f t="shared" si="54"/>
        <v>50</v>
      </c>
      <c r="BG542" s="46">
        <f t="shared" si="54"/>
        <v>35582.78</v>
      </c>
      <c r="BH542" s="46">
        <f t="shared" si="54"/>
        <v>130168.59999999999</v>
      </c>
      <c r="BI542" s="46">
        <f t="shared" si="54"/>
        <v>7378.2804999999998</v>
      </c>
      <c r="BJ542" s="46">
        <f t="shared" si="54"/>
        <v>27873.43</v>
      </c>
      <c r="BK542" s="46">
        <f t="shared" si="54"/>
        <v>0</v>
      </c>
      <c r="BL542" s="46">
        <f t="shared" si="54"/>
        <v>125756.23</v>
      </c>
      <c r="BM542" s="46">
        <f t="shared" si="54"/>
        <v>153629.66</v>
      </c>
      <c r="BN542" s="46">
        <f t="shared" si="54"/>
        <v>0</v>
      </c>
      <c r="BO542" s="46">
        <f t="shared" si="54"/>
        <v>180075</v>
      </c>
      <c r="BP542" s="46">
        <f t="shared" si="54"/>
        <v>0</v>
      </c>
      <c r="BQ542" s="46">
        <f t="shared" si="54"/>
        <v>120000</v>
      </c>
      <c r="BR542" s="46">
        <f t="shared" si="54"/>
        <v>300075</v>
      </c>
      <c r="BS542" s="46">
        <f t="shared" si="54"/>
        <v>14550</v>
      </c>
      <c r="BT542" s="46">
        <f t="shared" si="54"/>
        <v>75</v>
      </c>
      <c r="BU542" s="46">
        <f t="shared" si="54"/>
        <v>0</v>
      </c>
      <c r="BV542" s="46">
        <f t="shared" ref="BV542:CG542" si="55">SUM(BV519:BV541)</f>
        <v>0</v>
      </c>
      <c r="BW542" s="46">
        <f t="shared" si="55"/>
        <v>75</v>
      </c>
      <c r="BX542" s="46">
        <f t="shared" si="55"/>
        <v>36565.58</v>
      </c>
      <c r="BY542" s="46">
        <f t="shared" si="55"/>
        <v>75</v>
      </c>
      <c r="BZ542" s="46">
        <f t="shared" si="55"/>
        <v>0</v>
      </c>
      <c r="CA542" s="46">
        <f t="shared" si="55"/>
        <v>0</v>
      </c>
      <c r="CB542" s="46">
        <f t="shared" si="55"/>
        <v>75</v>
      </c>
      <c r="CC542" s="46">
        <f t="shared" si="55"/>
        <v>0</v>
      </c>
      <c r="CD542" s="46">
        <f t="shared" si="55"/>
        <v>1106.83304</v>
      </c>
      <c r="CE542" s="46">
        <f t="shared" si="55"/>
        <v>245756.22999999998</v>
      </c>
      <c r="CF542" s="46">
        <f t="shared" si="55"/>
        <v>0</v>
      </c>
      <c r="CG542" s="46">
        <f t="shared" si="55"/>
        <v>0</v>
      </c>
      <c r="CH542" s="66" t="s">
        <v>79</v>
      </c>
      <c r="CI542" s="306" t="s">
        <v>79</v>
      </c>
      <c r="CJ542" s="327" t="s">
        <v>79</v>
      </c>
      <c r="CK542" s="307" t="s">
        <v>79</v>
      </c>
      <c r="CL542" s="308" t="s">
        <v>79</v>
      </c>
      <c r="CM542" s="52"/>
    </row>
    <row r="543" spans="1:91" s="52" customFormat="1" ht="126">
      <c r="A543" s="579"/>
      <c r="B543" s="50" t="s">
        <v>3</v>
      </c>
      <c r="C543" s="27" t="s">
        <v>696</v>
      </c>
      <c r="D543" s="27" t="s">
        <v>81</v>
      </c>
      <c r="E543" s="27" t="s">
        <v>79</v>
      </c>
      <c r="F543" s="143" t="s">
        <v>79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1080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692</v>
      </c>
      <c r="CI543" s="285" t="s">
        <v>172</v>
      </c>
      <c r="CJ543" s="285" t="s">
        <v>1297</v>
      </c>
      <c r="CK543" s="287" t="s">
        <v>1007</v>
      </c>
      <c r="CL543" s="288">
        <v>43616</v>
      </c>
    </row>
    <row r="544" spans="1:91" ht="54">
      <c r="A544" s="579"/>
      <c r="B544" s="239" t="s">
        <v>1081</v>
      </c>
      <c r="C544" s="190" t="s">
        <v>79</v>
      </c>
      <c r="D544" s="190" t="s">
        <v>81</v>
      </c>
      <c r="E544" s="190" t="s">
        <v>79</v>
      </c>
      <c r="F544" s="240" t="s">
        <v>79</v>
      </c>
      <c r="G544" s="241" t="s">
        <v>79</v>
      </c>
      <c r="H544" s="242" t="s">
        <v>296</v>
      </c>
      <c r="I544" s="243">
        <v>3903</v>
      </c>
      <c r="J544" s="243">
        <v>3903</v>
      </c>
      <c r="K544" s="243">
        <v>0</v>
      </c>
      <c r="L544" s="243">
        <v>0</v>
      </c>
      <c r="M544" s="243">
        <v>2850.75</v>
      </c>
      <c r="N544" s="243">
        <v>2850.75</v>
      </c>
      <c r="O544" s="243" t="s">
        <v>79</v>
      </c>
      <c r="P544" s="243">
        <v>0</v>
      </c>
      <c r="Q544" s="243">
        <v>0</v>
      </c>
      <c r="R544" s="243">
        <v>0</v>
      </c>
      <c r="S544" s="243">
        <v>0</v>
      </c>
      <c r="T544" s="243">
        <v>0</v>
      </c>
      <c r="U544" s="243">
        <v>0</v>
      </c>
      <c r="V544" s="243">
        <v>0</v>
      </c>
      <c r="W544" s="243">
        <v>1052.25</v>
      </c>
      <c r="X544" s="243">
        <v>0</v>
      </c>
      <c r="Y544" s="243">
        <v>2850.75</v>
      </c>
      <c r="Z544" s="243">
        <v>3903</v>
      </c>
      <c r="AA544" s="243">
        <v>0</v>
      </c>
      <c r="AB544" s="243">
        <v>0</v>
      </c>
      <c r="AC544" s="243">
        <v>0</v>
      </c>
      <c r="AD544" s="243">
        <v>0</v>
      </c>
      <c r="AE544" s="243">
        <v>0</v>
      </c>
      <c r="AF544" s="243">
        <v>0</v>
      </c>
      <c r="AG544" s="178">
        <v>0</v>
      </c>
      <c r="AH544" s="178">
        <v>0</v>
      </c>
      <c r="AI544" s="178">
        <v>0</v>
      </c>
      <c r="AJ544" s="178">
        <v>0</v>
      </c>
      <c r="AK544" s="178">
        <v>0</v>
      </c>
      <c r="AL544" s="178">
        <v>0</v>
      </c>
      <c r="AM544" s="178">
        <v>0</v>
      </c>
      <c r="AN544" s="178">
        <v>0</v>
      </c>
      <c r="AO544" s="243">
        <v>0</v>
      </c>
      <c r="AP544" s="243">
        <v>1052.25</v>
      </c>
      <c r="AQ544" s="243">
        <v>0</v>
      </c>
      <c r="AR544" s="243">
        <v>2850.75</v>
      </c>
      <c r="AS544" s="243">
        <v>3903</v>
      </c>
      <c r="AT544" s="243">
        <v>0</v>
      </c>
      <c r="AU544" s="243">
        <v>0</v>
      </c>
      <c r="AV544" s="243">
        <v>0</v>
      </c>
      <c r="AW544" s="243">
        <v>0</v>
      </c>
      <c r="AX544" s="243">
        <v>0</v>
      </c>
      <c r="AY544" s="243">
        <v>0</v>
      </c>
      <c r="AZ544" s="243">
        <v>0</v>
      </c>
      <c r="BA544" s="243">
        <v>0</v>
      </c>
      <c r="BB544" s="243">
        <v>0</v>
      </c>
      <c r="BC544" s="243">
        <v>0</v>
      </c>
      <c r="BD544" s="243">
        <v>0</v>
      </c>
      <c r="BE544" s="243">
        <v>0</v>
      </c>
      <c r="BF544" s="243">
        <v>0</v>
      </c>
      <c r="BG544" s="243">
        <v>0</v>
      </c>
      <c r="BH544" s="192">
        <v>0</v>
      </c>
      <c r="BI544" s="192">
        <v>0</v>
      </c>
      <c r="BJ544" s="192">
        <v>0</v>
      </c>
      <c r="BK544" s="192">
        <v>0</v>
      </c>
      <c r="BL544" s="192">
        <v>0</v>
      </c>
      <c r="BM544" s="192">
        <v>0</v>
      </c>
      <c r="BN544" s="192">
        <v>0</v>
      </c>
      <c r="BO544" s="192">
        <v>0</v>
      </c>
      <c r="BP544" s="192">
        <v>0</v>
      </c>
      <c r="BQ544" s="192">
        <v>0</v>
      </c>
      <c r="BR544" s="192">
        <v>0</v>
      </c>
      <c r="BS544" s="192">
        <v>0</v>
      </c>
      <c r="BT544" s="192">
        <v>0</v>
      </c>
      <c r="BU544" s="192">
        <v>0</v>
      </c>
      <c r="BV544" s="192">
        <v>0</v>
      </c>
      <c r="BW544" s="192">
        <v>0</v>
      </c>
      <c r="BX544" s="192">
        <v>0</v>
      </c>
      <c r="BY544" s="192">
        <v>0</v>
      </c>
      <c r="BZ544" s="192">
        <v>0</v>
      </c>
      <c r="CA544" s="192">
        <v>0</v>
      </c>
      <c r="CB544" s="192">
        <v>0</v>
      </c>
      <c r="CC544" s="192">
        <v>0</v>
      </c>
      <c r="CD544" s="192">
        <v>0</v>
      </c>
      <c r="CE544" s="192">
        <v>0</v>
      </c>
      <c r="CF544" s="192">
        <v>0</v>
      </c>
      <c r="CG544" s="192">
        <v>0</v>
      </c>
      <c r="CH544" s="190" t="s">
        <v>1305</v>
      </c>
      <c r="CI544" s="285" t="s">
        <v>1082</v>
      </c>
      <c r="CJ544" s="285" t="s">
        <v>1510</v>
      </c>
      <c r="CK544" s="287" t="s">
        <v>79</v>
      </c>
      <c r="CL544" s="288" t="s">
        <v>79</v>
      </c>
    </row>
    <row r="545" spans="1:90" ht="36">
      <c r="A545" s="579"/>
      <c r="B545" s="118" t="s">
        <v>1325</v>
      </c>
      <c r="C545" s="23" t="s">
        <v>79</v>
      </c>
      <c r="D545" s="23" t="s">
        <v>81</v>
      </c>
      <c r="E545" s="23" t="s">
        <v>79</v>
      </c>
      <c r="F545" s="144" t="s">
        <v>79</v>
      </c>
      <c r="G545" s="5" t="s">
        <v>79</v>
      </c>
      <c r="H545" s="71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79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1655</v>
      </c>
      <c r="CI545" s="298" t="s">
        <v>1326</v>
      </c>
      <c r="CJ545" s="298" t="s">
        <v>79</v>
      </c>
      <c r="CK545" s="299" t="s">
        <v>79</v>
      </c>
      <c r="CL545" s="300" t="s">
        <v>79</v>
      </c>
    </row>
    <row r="546" spans="1:90" s="40" customFormat="1" ht="36">
      <c r="A546" s="579"/>
      <c r="B546" s="244" t="s">
        <v>1327</v>
      </c>
      <c r="C546" s="31" t="s">
        <v>79</v>
      </c>
      <c r="D546" s="31" t="s">
        <v>81</v>
      </c>
      <c r="E546" s="31" t="s">
        <v>79</v>
      </c>
      <c r="F546" s="245" t="s">
        <v>79</v>
      </c>
      <c r="G546" s="219" t="s">
        <v>79</v>
      </c>
      <c r="H546" s="156" t="s">
        <v>296</v>
      </c>
      <c r="I546" s="157">
        <v>18732.023000000001</v>
      </c>
      <c r="J546" s="157">
        <v>18732.023000000001</v>
      </c>
      <c r="K546" s="157">
        <v>0</v>
      </c>
      <c r="L546" s="157">
        <v>0</v>
      </c>
      <c r="M546" s="157">
        <v>14049.017250000001</v>
      </c>
      <c r="N546" s="157">
        <v>14049.017250000001</v>
      </c>
      <c r="O546" s="157" t="s">
        <v>79</v>
      </c>
      <c r="P546" s="157">
        <v>0</v>
      </c>
      <c r="Q546" s="157">
        <v>0</v>
      </c>
      <c r="R546" s="157">
        <v>0</v>
      </c>
      <c r="S546" s="157">
        <v>0</v>
      </c>
      <c r="T546" s="157">
        <v>0</v>
      </c>
      <c r="U546" s="157">
        <v>0</v>
      </c>
      <c r="V546" s="157">
        <v>0</v>
      </c>
      <c r="W546" s="157">
        <v>4683.0057500000003</v>
      </c>
      <c r="X546" s="157">
        <v>0</v>
      </c>
      <c r="Y546" s="157">
        <v>14049.017250000001</v>
      </c>
      <c r="Z546" s="157">
        <v>18732.023000000001</v>
      </c>
      <c r="AA546" s="157">
        <v>0</v>
      </c>
      <c r="AB546" s="157">
        <v>0</v>
      </c>
      <c r="AC546" s="157">
        <v>0</v>
      </c>
      <c r="AD546" s="157">
        <v>0</v>
      </c>
      <c r="AE546" s="157">
        <v>0</v>
      </c>
      <c r="AF546" s="157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7">
        <v>0</v>
      </c>
      <c r="AP546" s="157">
        <v>4683.0057500000003</v>
      </c>
      <c r="AQ546" s="157">
        <v>0</v>
      </c>
      <c r="AR546" s="157">
        <v>14049.017250000001</v>
      </c>
      <c r="AS546" s="157">
        <v>18732.023000000001</v>
      </c>
      <c r="AT546" s="157">
        <v>0</v>
      </c>
      <c r="AU546" s="157">
        <v>0</v>
      </c>
      <c r="AV546" s="157">
        <v>0</v>
      </c>
      <c r="AW546" s="157">
        <v>0</v>
      </c>
      <c r="AX546" s="157">
        <v>0</v>
      </c>
      <c r="AY546" s="157">
        <v>0</v>
      </c>
      <c r="AZ546" s="157">
        <v>0</v>
      </c>
      <c r="BA546" s="157">
        <v>0</v>
      </c>
      <c r="BB546" s="157">
        <v>0</v>
      </c>
      <c r="BC546" s="157">
        <v>0</v>
      </c>
      <c r="BD546" s="157">
        <v>0</v>
      </c>
      <c r="BE546" s="157">
        <v>0</v>
      </c>
      <c r="BF546" s="157">
        <v>0</v>
      </c>
      <c r="BG546" s="157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1305</v>
      </c>
      <c r="CI546" s="298" t="s">
        <v>1328</v>
      </c>
      <c r="CJ546" s="298" t="s">
        <v>1743</v>
      </c>
      <c r="CK546" s="299" t="s">
        <v>79</v>
      </c>
      <c r="CL546" s="300" t="s">
        <v>79</v>
      </c>
    </row>
    <row r="547" spans="1:90" s="40" customFormat="1" ht="144">
      <c r="A547" s="579"/>
      <c r="B547" s="120" t="s">
        <v>293</v>
      </c>
      <c r="C547" s="69" t="s">
        <v>697</v>
      </c>
      <c r="D547" s="69" t="s">
        <v>81</v>
      </c>
      <c r="E547" s="69" t="s">
        <v>79</v>
      </c>
      <c r="F547" s="184" t="s">
        <v>79</v>
      </c>
      <c r="G547" s="159" t="s">
        <v>294</v>
      </c>
      <c r="H547" s="160" t="s">
        <v>296</v>
      </c>
      <c r="I547" s="178">
        <v>11319.301869999999</v>
      </c>
      <c r="J547" s="178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79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9" t="s">
        <v>692</v>
      </c>
      <c r="CI547" s="285" t="s">
        <v>295</v>
      </c>
      <c r="CJ547" s="285" t="s">
        <v>79</v>
      </c>
      <c r="CK547" s="287" t="s">
        <v>1329</v>
      </c>
      <c r="CL547" s="310">
        <v>43830</v>
      </c>
    </row>
    <row r="548" spans="1:90" ht="42" customHeight="1">
      <c r="A548" s="579"/>
      <c r="B548" s="51" t="s">
        <v>1330</v>
      </c>
      <c r="C548" s="27" t="s">
        <v>79</v>
      </c>
      <c r="D548" s="27" t="s">
        <v>81</v>
      </c>
      <c r="E548" s="27" t="s">
        <v>79</v>
      </c>
      <c r="F548" s="143" t="s">
        <v>79</v>
      </c>
      <c r="G548" s="21" t="s">
        <v>79</v>
      </c>
      <c r="H548" s="37" t="s">
        <v>1331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85" t="s">
        <v>1853</v>
      </c>
      <c r="CJ548" s="285" t="s">
        <v>79</v>
      </c>
      <c r="CK548" s="287" t="s">
        <v>79</v>
      </c>
      <c r="CL548" s="288" t="s">
        <v>79</v>
      </c>
    </row>
    <row r="549" spans="1:90" ht="93">
      <c r="A549" s="579"/>
      <c r="B549" s="51" t="s">
        <v>1332</v>
      </c>
      <c r="C549" s="143">
        <v>1190900383</v>
      </c>
      <c r="D549" s="51" t="s">
        <v>1333</v>
      </c>
      <c r="E549" s="51" t="s">
        <v>1334</v>
      </c>
      <c r="F549" s="246">
        <v>71209867</v>
      </c>
      <c r="G549" s="21" t="s">
        <v>79</v>
      </c>
      <c r="H549" s="37" t="s">
        <v>1320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45" t="s">
        <v>1453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1655</v>
      </c>
      <c r="CI549" s="285" t="s">
        <v>1335</v>
      </c>
      <c r="CJ549" s="285" t="s">
        <v>79</v>
      </c>
      <c r="CK549" s="287" t="s">
        <v>79</v>
      </c>
      <c r="CL549" s="288" t="s">
        <v>79</v>
      </c>
    </row>
    <row r="550" spans="1:90" ht="69.75">
      <c r="A550" s="579"/>
      <c r="B550" s="247" t="s">
        <v>1336</v>
      </c>
      <c r="C550" s="240" t="s">
        <v>1511</v>
      </c>
      <c r="D550" s="247" t="s">
        <v>1337</v>
      </c>
      <c r="E550" s="247" t="s">
        <v>1338</v>
      </c>
      <c r="F550" s="248">
        <v>71229078</v>
      </c>
      <c r="G550" s="241" t="s">
        <v>79</v>
      </c>
      <c r="H550" s="242" t="s">
        <v>1320</v>
      </c>
      <c r="I550" s="243">
        <v>105.5</v>
      </c>
      <c r="J550" s="243">
        <v>63.5</v>
      </c>
      <c r="K550" s="192">
        <v>42</v>
      </c>
      <c r="L550" s="192">
        <v>0</v>
      </c>
      <c r="M550" s="192">
        <v>63.5</v>
      </c>
      <c r="N550" s="192">
        <v>63.5</v>
      </c>
      <c r="O550" s="249" t="s">
        <v>1453</v>
      </c>
      <c r="P550" s="192">
        <v>0</v>
      </c>
      <c r="Q550" s="192">
        <v>0</v>
      </c>
      <c r="R550" s="192">
        <v>0</v>
      </c>
      <c r="S550" s="192">
        <v>0</v>
      </c>
      <c r="T550" s="192">
        <v>0</v>
      </c>
      <c r="U550" s="192">
        <v>0</v>
      </c>
      <c r="V550" s="192">
        <v>0</v>
      </c>
      <c r="W550" s="192">
        <v>0</v>
      </c>
      <c r="X550" s="192">
        <v>42</v>
      </c>
      <c r="Y550" s="192">
        <v>63.5</v>
      </c>
      <c r="Z550" s="192">
        <v>105.5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42</v>
      </c>
      <c r="AR550" s="192">
        <v>63.5</v>
      </c>
      <c r="AS550" s="192">
        <v>105.5</v>
      </c>
      <c r="AT550" s="192">
        <v>0</v>
      </c>
      <c r="AU550" s="192">
        <v>0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0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0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192">
        <v>0</v>
      </c>
      <c r="CD550" s="192">
        <v>0</v>
      </c>
      <c r="CE550" s="192">
        <v>0</v>
      </c>
      <c r="CF550" s="192">
        <v>0</v>
      </c>
      <c r="CG550" s="192">
        <v>0</v>
      </c>
      <c r="CH550" s="190" t="s">
        <v>1305</v>
      </c>
      <c r="CI550" s="285" t="s">
        <v>1335</v>
      </c>
      <c r="CJ550" s="285" t="s">
        <v>1512</v>
      </c>
      <c r="CK550" s="287" t="s">
        <v>79</v>
      </c>
      <c r="CL550" s="288" t="s">
        <v>79</v>
      </c>
    </row>
    <row r="551" spans="1:90" ht="93">
      <c r="A551" s="579"/>
      <c r="B551" s="51" t="s">
        <v>1339</v>
      </c>
      <c r="C551" s="143">
        <v>1190900389</v>
      </c>
      <c r="D551" s="51" t="s">
        <v>1340</v>
      </c>
      <c r="E551" s="51" t="s">
        <v>1341</v>
      </c>
      <c r="F551" s="246">
        <v>71229141</v>
      </c>
      <c r="G551" s="21" t="s">
        <v>79</v>
      </c>
      <c r="H551" s="37" t="s">
        <v>1320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45" t="s">
        <v>1453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1655</v>
      </c>
      <c r="CI551" s="285" t="s">
        <v>1335</v>
      </c>
      <c r="CJ551" s="285" t="s">
        <v>79</v>
      </c>
      <c r="CK551" s="287" t="s">
        <v>79</v>
      </c>
      <c r="CL551" s="288" t="s">
        <v>79</v>
      </c>
    </row>
    <row r="552" spans="1:90" ht="139.5">
      <c r="A552" s="579"/>
      <c r="B552" s="51" t="s">
        <v>1342</v>
      </c>
      <c r="C552" s="143">
        <v>1190900377</v>
      </c>
      <c r="D552" s="51" t="s">
        <v>1343</v>
      </c>
      <c r="E552" s="51" t="s">
        <v>1344</v>
      </c>
      <c r="F552" s="246">
        <v>873624</v>
      </c>
      <c r="G552" s="21" t="s">
        <v>79</v>
      </c>
      <c r="H552" s="37" t="s">
        <v>1320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45" t="s">
        <v>1453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1744</v>
      </c>
      <c r="CI552" s="285" t="s">
        <v>1335</v>
      </c>
      <c r="CJ552" s="285" t="s">
        <v>79</v>
      </c>
      <c r="CK552" s="287" t="s">
        <v>79</v>
      </c>
      <c r="CL552" s="288" t="s">
        <v>79</v>
      </c>
    </row>
    <row r="553" spans="1:90" ht="69.75">
      <c r="A553" s="579"/>
      <c r="B553" s="120" t="s">
        <v>1345</v>
      </c>
      <c r="C553" s="184" t="s">
        <v>79</v>
      </c>
      <c r="D553" s="120" t="s">
        <v>1346</v>
      </c>
      <c r="E553" s="120" t="s">
        <v>1347</v>
      </c>
      <c r="F553" s="185">
        <v>69344035</v>
      </c>
      <c r="G553" s="159" t="s">
        <v>79</v>
      </c>
      <c r="H553" s="160" t="s">
        <v>1320</v>
      </c>
      <c r="I553" s="178">
        <v>150.5</v>
      </c>
      <c r="J553" s="178">
        <v>90.5</v>
      </c>
      <c r="K553" s="19">
        <v>60</v>
      </c>
      <c r="L553" s="19">
        <v>0</v>
      </c>
      <c r="M553" s="19">
        <v>90.5</v>
      </c>
      <c r="N553" s="19">
        <v>90.5</v>
      </c>
      <c r="O553" s="186" t="s">
        <v>1453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9" t="s">
        <v>1305</v>
      </c>
      <c r="CI553" s="285" t="s">
        <v>1335</v>
      </c>
      <c r="CJ553" s="285" t="s">
        <v>1745</v>
      </c>
      <c r="CK553" s="309" t="s">
        <v>79</v>
      </c>
      <c r="CL553" s="310" t="s">
        <v>79</v>
      </c>
    </row>
    <row r="554" spans="1:90" ht="93">
      <c r="A554" s="579"/>
      <c r="B554" s="51" t="s">
        <v>1348</v>
      </c>
      <c r="C554" s="143">
        <v>1190900357</v>
      </c>
      <c r="D554" s="51" t="s">
        <v>1349</v>
      </c>
      <c r="E554" s="51" t="s">
        <v>1350</v>
      </c>
      <c r="F554" s="246">
        <v>71234462</v>
      </c>
      <c r="G554" s="21" t="s">
        <v>79</v>
      </c>
      <c r="H554" s="37" t="s">
        <v>1320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45" t="s">
        <v>1453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1655</v>
      </c>
      <c r="CI554" s="285" t="s">
        <v>1335</v>
      </c>
      <c r="CJ554" s="285" t="s">
        <v>79</v>
      </c>
      <c r="CK554" s="309" t="s">
        <v>79</v>
      </c>
      <c r="CL554" s="310" t="s">
        <v>79</v>
      </c>
    </row>
    <row r="555" spans="1:90" ht="116.25">
      <c r="A555" s="579"/>
      <c r="B555" s="51" t="s">
        <v>1351</v>
      </c>
      <c r="C555" s="143">
        <v>1190900352</v>
      </c>
      <c r="D555" s="51" t="s">
        <v>1352</v>
      </c>
      <c r="E555" s="51" t="s">
        <v>1353</v>
      </c>
      <c r="F555" s="246">
        <v>42727219</v>
      </c>
      <c r="G555" s="21" t="s">
        <v>79</v>
      </c>
      <c r="H555" s="37" t="s">
        <v>1320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45" t="s">
        <v>1453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1744</v>
      </c>
      <c r="CI555" s="285" t="s">
        <v>1335</v>
      </c>
      <c r="CJ555" s="285" t="s">
        <v>79</v>
      </c>
      <c r="CK555" s="309" t="s">
        <v>79</v>
      </c>
      <c r="CL555" s="310" t="s">
        <v>79</v>
      </c>
    </row>
    <row r="556" spans="1:90" ht="93">
      <c r="A556" s="579"/>
      <c r="B556" s="51" t="s">
        <v>1354</v>
      </c>
      <c r="C556" s="143">
        <v>1190900414</v>
      </c>
      <c r="D556" s="51" t="s">
        <v>1355</v>
      </c>
      <c r="E556" s="51" t="s">
        <v>1356</v>
      </c>
      <c r="F556" s="246">
        <v>71209905</v>
      </c>
      <c r="G556" s="21" t="s">
        <v>79</v>
      </c>
      <c r="H556" s="37" t="s">
        <v>1320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45" t="s">
        <v>1453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1655</v>
      </c>
      <c r="CI556" s="285" t="s">
        <v>1335</v>
      </c>
      <c r="CJ556" s="285" t="s">
        <v>79</v>
      </c>
      <c r="CK556" s="309" t="s">
        <v>79</v>
      </c>
      <c r="CL556" s="310" t="s">
        <v>79</v>
      </c>
    </row>
    <row r="557" spans="1:90" ht="69.75">
      <c r="A557" s="579"/>
      <c r="B557" s="51" t="s">
        <v>1357</v>
      </c>
      <c r="C557" s="143">
        <v>1190900382</v>
      </c>
      <c r="D557" s="51" t="s">
        <v>1358</v>
      </c>
      <c r="E557" s="51" t="s">
        <v>1079</v>
      </c>
      <c r="F557" s="246">
        <v>71234411</v>
      </c>
      <c r="G557" s="21" t="s">
        <v>79</v>
      </c>
      <c r="H557" s="37" t="s">
        <v>1320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45" t="s">
        <v>1453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1744</v>
      </c>
      <c r="CI557" s="285" t="s">
        <v>1335</v>
      </c>
      <c r="CJ557" s="285" t="s">
        <v>79</v>
      </c>
      <c r="CK557" s="309" t="s">
        <v>79</v>
      </c>
      <c r="CL557" s="310" t="s">
        <v>79</v>
      </c>
    </row>
    <row r="558" spans="1:90" ht="93">
      <c r="A558" s="579"/>
      <c r="B558" s="247" t="s">
        <v>1359</v>
      </c>
      <c r="C558" s="240" t="s">
        <v>1511</v>
      </c>
      <c r="D558" s="247" t="s">
        <v>1360</v>
      </c>
      <c r="E558" s="247" t="s">
        <v>1361</v>
      </c>
      <c r="F558" s="248">
        <v>71209859</v>
      </c>
      <c r="G558" s="241" t="s">
        <v>79</v>
      </c>
      <c r="H558" s="242" t="s">
        <v>1320</v>
      </c>
      <c r="I558" s="243">
        <v>303.5</v>
      </c>
      <c r="J558" s="243">
        <v>165.5</v>
      </c>
      <c r="K558" s="192">
        <v>138</v>
      </c>
      <c r="L558" s="192">
        <v>0</v>
      </c>
      <c r="M558" s="192">
        <v>165.5</v>
      </c>
      <c r="N558" s="192">
        <v>165.5</v>
      </c>
      <c r="O558" s="249" t="s">
        <v>1453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0</v>
      </c>
      <c r="X558" s="192">
        <v>138</v>
      </c>
      <c r="Y558" s="192">
        <v>165.5</v>
      </c>
      <c r="Z558" s="192">
        <v>303.5</v>
      </c>
      <c r="AA558" s="192">
        <v>0</v>
      </c>
      <c r="AB558" s="192">
        <v>0</v>
      </c>
      <c r="AC558" s="192">
        <v>0</v>
      </c>
      <c r="AD558" s="192">
        <v>0</v>
      </c>
      <c r="AE558" s="192">
        <v>0</v>
      </c>
      <c r="AF558" s="192">
        <v>0</v>
      </c>
      <c r="AG558" s="192">
        <v>0</v>
      </c>
      <c r="AH558" s="192">
        <v>0</v>
      </c>
      <c r="AI558" s="192">
        <v>0</v>
      </c>
      <c r="AJ558" s="192">
        <v>0</v>
      </c>
      <c r="AK558" s="192">
        <v>0</v>
      </c>
      <c r="AL558" s="192">
        <v>0</v>
      </c>
      <c r="AM558" s="192">
        <v>0</v>
      </c>
      <c r="AN558" s="192">
        <v>0</v>
      </c>
      <c r="AO558" s="192">
        <v>0</v>
      </c>
      <c r="AP558" s="192">
        <v>0</v>
      </c>
      <c r="AQ558" s="192">
        <v>138</v>
      </c>
      <c r="AR558" s="192">
        <v>165.5</v>
      </c>
      <c r="AS558" s="192">
        <v>303.5</v>
      </c>
      <c r="AT558" s="192">
        <v>0</v>
      </c>
      <c r="AU558" s="192">
        <v>0</v>
      </c>
      <c r="AV558" s="192">
        <v>0</v>
      </c>
      <c r="AW558" s="192">
        <v>0</v>
      </c>
      <c r="AX558" s="192">
        <v>0</v>
      </c>
      <c r="AY558" s="192">
        <v>0</v>
      </c>
      <c r="AZ558" s="192">
        <v>0</v>
      </c>
      <c r="BA558" s="192">
        <v>0</v>
      </c>
      <c r="BB558" s="192">
        <v>0</v>
      </c>
      <c r="BC558" s="192">
        <v>0</v>
      </c>
      <c r="BD558" s="192">
        <v>0</v>
      </c>
      <c r="BE558" s="192">
        <v>0</v>
      </c>
      <c r="BF558" s="192">
        <v>0</v>
      </c>
      <c r="BG558" s="192">
        <v>0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0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0</v>
      </c>
      <c r="BU558" s="192">
        <v>0</v>
      </c>
      <c r="BV558" s="192">
        <v>0</v>
      </c>
      <c r="BW558" s="192">
        <v>0</v>
      </c>
      <c r="BX558" s="192">
        <v>0</v>
      </c>
      <c r="BY558" s="192">
        <v>0</v>
      </c>
      <c r="BZ558" s="192">
        <v>0</v>
      </c>
      <c r="CA558" s="192">
        <v>0</v>
      </c>
      <c r="CB558" s="192">
        <v>0</v>
      </c>
      <c r="CC558" s="192">
        <v>0</v>
      </c>
      <c r="CD558" s="192">
        <v>0</v>
      </c>
      <c r="CE558" s="192">
        <v>0</v>
      </c>
      <c r="CF558" s="192">
        <v>0</v>
      </c>
      <c r="CG558" s="192">
        <v>0</v>
      </c>
      <c r="CH558" s="190" t="s">
        <v>85</v>
      </c>
      <c r="CI558" s="285" t="s">
        <v>1335</v>
      </c>
      <c r="CJ558" s="285" t="s">
        <v>1513</v>
      </c>
      <c r="CK558" s="309" t="s">
        <v>79</v>
      </c>
      <c r="CL558" s="310" t="s">
        <v>79</v>
      </c>
    </row>
    <row r="559" spans="1:90" ht="93">
      <c r="A559" s="579"/>
      <c r="B559" s="247" t="s">
        <v>1362</v>
      </c>
      <c r="C559" s="240" t="s">
        <v>1511</v>
      </c>
      <c r="D559" s="247" t="s">
        <v>1363</v>
      </c>
      <c r="E559" s="247" t="s">
        <v>1364</v>
      </c>
      <c r="F559" s="248">
        <v>75009889</v>
      </c>
      <c r="G559" s="241" t="s">
        <v>79</v>
      </c>
      <c r="H559" s="242" t="s">
        <v>1320</v>
      </c>
      <c r="I559" s="243">
        <v>347.5</v>
      </c>
      <c r="J559" s="243">
        <v>185.5</v>
      </c>
      <c r="K559" s="192">
        <v>162</v>
      </c>
      <c r="L559" s="192">
        <v>0</v>
      </c>
      <c r="M559" s="192">
        <v>185.5</v>
      </c>
      <c r="N559" s="192">
        <v>185.5</v>
      </c>
      <c r="O559" s="249" t="s">
        <v>1453</v>
      </c>
      <c r="P559" s="192">
        <v>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162</v>
      </c>
      <c r="Y559" s="192">
        <v>185.5</v>
      </c>
      <c r="Z559" s="192">
        <v>347.5</v>
      </c>
      <c r="AA559" s="192">
        <v>0</v>
      </c>
      <c r="AB559" s="192">
        <v>0</v>
      </c>
      <c r="AC559" s="192">
        <v>0</v>
      </c>
      <c r="AD559" s="192">
        <v>0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162</v>
      </c>
      <c r="AR559" s="192">
        <v>185.5</v>
      </c>
      <c r="AS559" s="192">
        <v>347.5</v>
      </c>
      <c r="AT559" s="192">
        <v>0</v>
      </c>
      <c r="AU559" s="192">
        <v>0</v>
      </c>
      <c r="AV559" s="192">
        <v>0</v>
      </c>
      <c r="AW559" s="192">
        <v>0</v>
      </c>
      <c r="AX559" s="192">
        <v>0</v>
      </c>
      <c r="AY559" s="192">
        <v>0</v>
      </c>
      <c r="AZ559" s="192">
        <v>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192">
        <v>0</v>
      </c>
      <c r="CD559" s="192">
        <v>0</v>
      </c>
      <c r="CE559" s="192">
        <v>0</v>
      </c>
      <c r="CF559" s="192">
        <v>0</v>
      </c>
      <c r="CG559" s="192">
        <v>0</v>
      </c>
      <c r="CH559" s="190" t="s">
        <v>85</v>
      </c>
      <c r="CI559" s="285" t="s">
        <v>1335</v>
      </c>
      <c r="CJ559" s="285" t="s">
        <v>1514</v>
      </c>
      <c r="CK559" s="309" t="s">
        <v>79</v>
      </c>
      <c r="CL559" s="310" t="s">
        <v>79</v>
      </c>
    </row>
    <row r="560" spans="1:90" ht="139.5">
      <c r="A560" s="579"/>
      <c r="B560" s="51" t="s">
        <v>1365</v>
      </c>
      <c r="C560" s="143">
        <v>1190900410</v>
      </c>
      <c r="D560" s="51" t="s">
        <v>1366</v>
      </c>
      <c r="E560" s="51" t="s">
        <v>1367</v>
      </c>
      <c r="F560" s="246">
        <v>874655</v>
      </c>
      <c r="G560" s="21" t="s">
        <v>79</v>
      </c>
      <c r="H560" s="37" t="s">
        <v>1320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45" t="s">
        <v>1453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1655</v>
      </c>
      <c r="CI560" s="285" t="s">
        <v>1335</v>
      </c>
      <c r="CJ560" s="285" t="s">
        <v>79</v>
      </c>
      <c r="CK560" s="309" t="s">
        <v>79</v>
      </c>
      <c r="CL560" s="310" t="s">
        <v>79</v>
      </c>
    </row>
    <row r="561" spans="1:91" ht="93">
      <c r="A561" s="579"/>
      <c r="B561" s="247" t="s">
        <v>1368</v>
      </c>
      <c r="C561" s="240" t="s">
        <v>1511</v>
      </c>
      <c r="D561" s="247" t="s">
        <v>1369</v>
      </c>
      <c r="E561" s="247" t="s">
        <v>1370</v>
      </c>
      <c r="F561" s="248">
        <v>44685165</v>
      </c>
      <c r="G561" s="241" t="s">
        <v>79</v>
      </c>
      <c r="H561" s="242" t="s">
        <v>1320</v>
      </c>
      <c r="I561" s="243">
        <v>435.5</v>
      </c>
      <c r="J561" s="243">
        <v>225.5</v>
      </c>
      <c r="K561" s="192">
        <v>210</v>
      </c>
      <c r="L561" s="192">
        <v>0</v>
      </c>
      <c r="M561" s="192">
        <v>225.5</v>
      </c>
      <c r="N561" s="192">
        <v>225.5</v>
      </c>
      <c r="O561" s="249" t="s">
        <v>1453</v>
      </c>
      <c r="P561" s="192">
        <v>0</v>
      </c>
      <c r="Q561" s="192">
        <v>0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210</v>
      </c>
      <c r="Y561" s="192">
        <v>225.5</v>
      </c>
      <c r="Z561" s="192">
        <v>435.5</v>
      </c>
      <c r="AA561" s="192">
        <v>0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0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0</v>
      </c>
      <c r="AQ561" s="192">
        <v>210</v>
      </c>
      <c r="AR561" s="192">
        <v>225.5</v>
      </c>
      <c r="AS561" s="192">
        <v>435.5</v>
      </c>
      <c r="AT561" s="192">
        <v>0</v>
      </c>
      <c r="AU561" s="192">
        <v>0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192">
        <v>0</v>
      </c>
      <c r="CD561" s="192">
        <v>0</v>
      </c>
      <c r="CE561" s="192">
        <v>0</v>
      </c>
      <c r="CF561" s="192">
        <v>0</v>
      </c>
      <c r="CG561" s="192">
        <v>0</v>
      </c>
      <c r="CH561" s="190" t="s">
        <v>85</v>
      </c>
      <c r="CI561" s="285" t="s">
        <v>1335</v>
      </c>
      <c r="CJ561" s="285" t="s">
        <v>1514</v>
      </c>
      <c r="CK561" s="309" t="s">
        <v>79</v>
      </c>
      <c r="CL561" s="310" t="s">
        <v>79</v>
      </c>
    </row>
    <row r="562" spans="1:91" s="44" customFormat="1" ht="54" customHeight="1">
      <c r="A562" s="579"/>
      <c r="B562" s="77" t="s">
        <v>271</v>
      </c>
      <c r="C562" s="65" t="s">
        <v>79</v>
      </c>
      <c r="D562" s="65" t="s">
        <v>79</v>
      </c>
      <c r="E562" s="65" t="s">
        <v>79</v>
      </c>
      <c r="F562" s="65" t="s">
        <v>79</v>
      </c>
      <c r="G562" s="97" t="s">
        <v>79</v>
      </c>
      <c r="H562" s="65" t="s">
        <v>79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79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5" t="s">
        <v>79</v>
      </c>
      <c r="CI562" s="314" t="s">
        <v>79</v>
      </c>
      <c r="CJ562" s="315" t="s">
        <v>79</v>
      </c>
      <c r="CK562" s="316" t="s">
        <v>79</v>
      </c>
      <c r="CL562" s="317" t="s">
        <v>79</v>
      </c>
      <c r="CM562" s="52"/>
    </row>
    <row r="563" spans="1:91" s="44" customFormat="1" ht="45.75" customHeight="1">
      <c r="A563" s="579"/>
      <c r="B563" s="78" t="s">
        <v>13</v>
      </c>
      <c r="C563" s="67" t="s">
        <v>79</v>
      </c>
      <c r="D563" s="67" t="s">
        <v>79</v>
      </c>
      <c r="E563" s="67" t="s">
        <v>79</v>
      </c>
      <c r="F563" s="67" t="s">
        <v>79</v>
      </c>
      <c r="G563" s="95" t="s">
        <v>79</v>
      </c>
      <c r="H563" s="67" t="s">
        <v>79</v>
      </c>
      <c r="I563" s="45">
        <f>I542+I562</f>
        <v>1676519.4261200002</v>
      </c>
      <c r="J563" s="45">
        <f t="shared" ref="J563:BU563" si="58">J542+J562</f>
        <v>1674210.3791200002</v>
      </c>
      <c r="K563" s="45">
        <f t="shared" si="58"/>
        <v>2309.0470000000005</v>
      </c>
      <c r="L563" s="45">
        <f t="shared" si="58"/>
        <v>1012462.0117</v>
      </c>
      <c r="M563" s="45">
        <f t="shared" si="58"/>
        <v>254616.16524999996</v>
      </c>
      <c r="N563" s="45">
        <f t="shared" si="58"/>
        <v>345444.36424999993</v>
      </c>
      <c r="O563" s="45" t="s">
        <v>79</v>
      </c>
      <c r="P563" s="45">
        <f t="shared" si="58"/>
        <v>113597.77263999998</v>
      </c>
      <c r="Q563" s="45">
        <f t="shared" si="58"/>
        <v>17769.557000000001</v>
      </c>
      <c r="R563" s="45">
        <f t="shared" si="58"/>
        <v>77085.729129999992</v>
      </c>
      <c r="S563" s="45">
        <f t="shared" si="58"/>
        <v>0</v>
      </c>
      <c r="T563" s="45">
        <f t="shared" si="58"/>
        <v>55321.662130000004</v>
      </c>
      <c r="U563" s="45">
        <f t="shared" si="58"/>
        <v>132407.39126</v>
      </c>
      <c r="V563" s="45">
        <f t="shared" si="58"/>
        <v>0</v>
      </c>
      <c r="W563" s="45">
        <f t="shared" si="58"/>
        <v>120209.71461</v>
      </c>
      <c r="X563" s="45">
        <f t="shared" si="58"/>
        <v>1358</v>
      </c>
      <c r="Y563" s="45">
        <f t="shared" si="58"/>
        <v>68691.937249999988</v>
      </c>
      <c r="Z563" s="45">
        <f t="shared" si="58"/>
        <v>190259.65185999998</v>
      </c>
      <c r="AA563" s="45">
        <f t="shared" si="58"/>
        <v>27996.175079999997</v>
      </c>
      <c r="AB563" s="45">
        <f t="shared" si="58"/>
        <v>208098.43</v>
      </c>
      <c r="AC563" s="45">
        <f t="shared" si="58"/>
        <v>0</v>
      </c>
      <c r="AD563" s="45">
        <f t="shared" si="58"/>
        <v>245756.22999999998</v>
      </c>
      <c r="AE563" s="45">
        <f t="shared" si="58"/>
        <v>453854.66000000003</v>
      </c>
      <c r="AF563" s="45">
        <f t="shared" si="58"/>
        <v>52035.58</v>
      </c>
      <c r="AG563" s="45">
        <f t="shared" si="58"/>
        <v>28370.759120000002</v>
      </c>
      <c r="AH563" s="45">
        <f t="shared" si="58"/>
        <v>0</v>
      </c>
      <c r="AI563" s="45">
        <f t="shared" si="58"/>
        <v>11117.27117</v>
      </c>
      <c r="AJ563" s="45">
        <f t="shared" si="58"/>
        <v>39488.030290000002</v>
      </c>
      <c r="AK563" s="45">
        <f t="shared" si="58"/>
        <v>19269.162470000003</v>
      </c>
      <c r="AL563" s="45">
        <f t="shared" si="58"/>
        <v>0</v>
      </c>
      <c r="AM563" s="45">
        <f t="shared" si="58"/>
        <v>0.93479999999999996</v>
      </c>
      <c r="AN563" s="45">
        <f t="shared" si="58"/>
        <v>19270.097270000002</v>
      </c>
      <c r="AO563" s="45">
        <f t="shared" si="58"/>
        <v>18623.78858</v>
      </c>
      <c r="AP563" s="45">
        <f t="shared" si="58"/>
        <v>12954.587485</v>
      </c>
      <c r="AQ563" s="45">
        <f t="shared" si="58"/>
        <v>1308</v>
      </c>
      <c r="AR563" s="45">
        <f t="shared" si="58"/>
        <v>22973.167249999999</v>
      </c>
      <c r="AS563" s="45">
        <f t="shared" si="58"/>
        <v>37235.754735000002</v>
      </c>
      <c r="AT563" s="45">
        <f t="shared" si="58"/>
        <v>5756</v>
      </c>
      <c r="AU563" s="45">
        <f t="shared" si="58"/>
        <v>4282.377125</v>
      </c>
      <c r="AV563" s="45">
        <f t="shared" si="58"/>
        <v>0</v>
      </c>
      <c r="AW563" s="45">
        <f t="shared" si="58"/>
        <v>9153.2099999999991</v>
      </c>
      <c r="AX563" s="45">
        <f t="shared" si="58"/>
        <v>13435.587124999998</v>
      </c>
      <c r="AY563" s="45">
        <f t="shared" si="58"/>
        <v>37420.800999999999</v>
      </c>
      <c r="AZ563" s="45">
        <f t="shared" si="58"/>
        <v>8436.93</v>
      </c>
      <c r="BA563" s="45">
        <f t="shared" si="58"/>
        <v>0</v>
      </c>
      <c r="BB563" s="45">
        <f t="shared" si="58"/>
        <v>982.78</v>
      </c>
      <c r="BC563" s="45">
        <f t="shared" si="58"/>
        <v>9419.7100000000009</v>
      </c>
      <c r="BD563" s="45">
        <f t="shared" si="58"/>
        <v>1994.106</v>
      </c>
      <c r="BE563" s="45">
        <f t="shared" si="58"/>
        <v>94535.819999999992</v>
      </c>
      <c r="BF563" s="45">
        <f t="shared" si="58"/>
        <v>50</v>
      </c>
      <c r="BG563" s="45">
        <f t="shared" si="58"/>
        <v>35582.78</v>
      </c>
      <c r="BH563" s="45">
        <f t="shared" si="58"/>
        <v>130168.59999999999</v>
      </c>
      <c r="BI563" s="45">
        <f t="shared" si="58"/>
        <v>7378.2804999999998</v>
      </c>
      <c r="BJ563" s="45">
        <f t="shared" si="58"/>
        <v>27873.43</v>
      </c>
      <c r="BK563" s="45">
        <f t="shared" si="58"/>
        <v>0</v>
      </c>
      <c r="BL563" s="45">
        <f t="shared" si="58"/>
        <v>125756.23</v>
      </c>
      <c r="BM563" s="45">
        <f t="shared" si="58"/>
        <v>153629.66</v>
      </c>
      <c r="BN563" s="45">
        <f t="shared" si="58"/>
        <v>0</v>
      </c>
      <c r="BO563" s="45">
        <f t="shared" si="58"/>
        <v>180075</v>
      </c>
      <c r="BP563" s="45">
        <f t="shared" si="58"/>
        <v>0</v>
      </c>
      <c r="BQ563" s="45">
        <f t="shared" si="58"/>
        <v>120000</v>
      </c>
      <c r="BR563" s="45">
        <f t="shared" si="58"/>
        <v>300075</v>
      </c>
      <c r="BS563" s="45">
        <f t="shared" si="58"/>
        <v>14550</v>
      </c>
      <c r="BT563" s="45">
        <f t="shared" si="58"/>
        <v>75</v>
      </c>
      <c r="BU563" s="45">
        <f t="shared" si="58"/>
        <v>0</v>
      </c>
      <c r="BV563" s="45">
        <f t="shared" ref="BV563:CG563" si="59">BV542+BV562</f>
        <v>0</v>
      </c>
      <c r="BW563" s="45">
        <f t="shared" si="59"/>
        <v>75</v>
      </c>
      <c r="BX563" s="45">
        <f t="shared" si="59"/>
        <v>36565.58</v>
      </c>
      <c r="BY563" s="45">
        <f t="shared" si="59"/>
        <v>75</v>
      </c>
      <c r="BZ563" s="45">
        <f t="shared" si="59"/>
        <v>0</v>
      </c>
      <c r="CA563" s="45">
        <f t="shared" si="59"/>
        <v>0</v>
      </c>
      <c r="CB563" s="45">
        <f t="shared" si="59"/>
        <v>75</v>
      </c>
      <c r="CC563" s="45">
        <f t="shared" si="59"/>
        <v>920</v>
      </c>
      <c r="CD563" s="45">
        <f t="shared" si="59"/>
        <v>1925.7723099999998</v>
      </c>
      <c r="CE563" s="45">
        <f t="shared" si="59"/>
        <v>264228.14724999998</v>
      </c>
      <c r="CF563" s="45">
        <f t="shared" si="59"/>
        <v>555.26900000000001</v>
      </c>
      <c r="CG563" s="45">
        <f t="shared" si="59"/>
        <v>0</v>
      </c>
      <c r="CH563" s="67" t="s">
        <v>79</v>
      </c>
      <c r="CI563" s="318" t="s">
        <v>79</v>
      </c>
      <c r="CJ563" s="319" t="s">
        <v>79</v>
      </c>
      <c r="CK563" s="320" t="s">
        <v>79</v>
      </c>
      <c r="CL563" s="321" t="s">
        <v>79</v>
      </c>
      <c r="CM563" s="52"/>
    </row>
    <row r="564" spans="1:91" s="41" customFormat="1" ht="22.5" customHeight="1">
      <c r="A564" s="579" t="s">
        <v>79</v>
      </c>
      <c r="B564" s="79" t="s">
        <v>342</v>
      </c>
      <c r="C564" s="66" t="s">
        <v>79</v>
      </c>
      <c r="D564" s="66" t="s">
        <v>79</v>
      </c>
      <c r="E564" s="66" t="s">
        <v>79</v>
      </c>
      <c r="F564" s="66" t="s">
        <v>79</v>
      </c>
      <c r="G564" s="96" t="s">
        <v>79</v>
      </c>
      <c r="H564" s="66" t="s">
        <v>79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 t="s">
        <v>79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6">
        <v>0</v>
      </c>
      <c r="AL564" s="46">
        <v>0</v>
      </c>
      <c r="AM564" s="46">
        <v>0</v>
      </c>
      <c r="AN564" s="46">
        <v>0</v>
      </c>
      <c r="AO564" s="46">
        <v>0</v>
      </c>
      <c r="AP564" s="46">
        <v>0</v>
      </c>
      <c r="AQ564" s="46">
        <v>0</v>
      </c>
      <c r="AR564" s="46">
        <v>0</v>
      </c>
      <c r="AS564" s="46">
        <v>0</v>
      </c>
      <c r="AT564" s="46">
        <v>0</v>
      </c>
      <c r="AU564" s="46">
        <v>0</v>
      </c>
      <c r="AV564" s="46">
        <v>0</v>
      </c>
      <c r="AW564" s="46">
        <v>0</v>
      </c>
      <c r="AX564" s="46">
        <v>0</v>
      </c>
      <c r="AY564" s="46">
        <v>0</v>
      </c>
      <c r="AZ564" s="46">
        <v>0</v>
      </c>
      <c r="BA564" s="46">
        <v>0</v>
      </c>
      <c r="BB564" s="46">
        <v>0</v>
      </c>
      <c r="BC564" s="46">
        <v>0</v>
      </c>
      <c r="BD564" s="46">
        <v>0</v>
      </c>
      <c r="BE564" s="46">
        <v>0</v>
      </c>
      <c r="BF564" s="46">
        <v>0</v>
      </c>
      <c r="BG564" s="46">
        <v>0</v>
      </c>
      <c r="BH564" s="46">
        <v>0</v>
      </c>
      <c r="BI564" s="46">
        <v>0</v>
      </c>
      <c r="BJ564" s="46">
        <v>0</v>
      </c>
      <c r="BK564" s="46">
        <v>0</v>
      </c>
      <c r="BL564" s="46">
        <v>0</v>
      </c>
      <c r="BM564" s="46">
        <v>0</v>
      </c>
      <c r="BN564" s="46">
        <v>0</v>
      </c>
      <c r="BO564" s="46">
        <v>0</v>
      </c>
      <c r="BP564" s="46">
        <v>0</v>
      </c>
      <c r="BQ564" s="46">
        <v>0</v>
      </c>
      <c r="BR564" s="46">
        <v>0</v>
      </c>
      <c r="BS564" s="46">
        <v>0</v>
      </c>
      <c r="BT564" s="46">
        <v>0</v>
      </c>
      <c r="BU564" s="46">
        <v>0</v>
      </c>
      <c r="BV564" s="46">
        <v>0</v>
      </c>
      <c r="BW564" s="46">
        <v>0</v>
      </c>
      <c r="BX564" s="46">
        <v>0</v>
      </c>
      <c r="BY564" s="46">
        <v>0</v>
      </c>
      <c r="BZ564" s="46">
        <v>0</v>
      </c>
      <c r="CA564" s="46">
        <v>0</v>
      </c>
      <c r="CB564" s="46">
        <v>0</v>
      </c>
      <c r="CC564" s="46">
        <v>0</v>
      </c>
      <c r="CD564" s="46">
        <v>0</v>
      </c>
      <c r="CE564" s="46">
        <v>0</v>
      </c>
      <c r="CF564" s="46">
        <v>0</v>
      </c>
      <c r="CG564" s="46">
        <v>0</v>
      </c>
      <c r="CH564" s="66" t="s">
        <v>79</v>
      </c>
      <c r="CI564" s="306" t="s">
        <v>79</v>
      </c>
      <c r="CJ564" s="327" t="s">
        <v>79</v>
      </c>
      <c r="CK564" s="307" t="s">
        <v>79</v>
      </c>
      <c r="CL564" s="308" t="s">
        <v>79</v>
      </c>
      <c r="CM564" s="52"/>
    </row>
    <row r="565" spans="1:91" s="40" customFormat="1" ht="79.5" customHeight="1">
      <c r="A565" s="579"/>
      <c r="B565" s="51" t="s">
        <v>1454</v>
      </c>
      <c r="C565" s="94" t="s">
        <v>79</v>
      </c>
      <c r="D565" s="27" t="s">
        <v>347</v>
      </c>
      <c r="E565" s="27" t="s">
        <v>1063</v>
      </c>
      <c r="F565" s="10">
        <v>70891095</v>
      </c>
      <c r="G565" s="21" t="s">
        <v>1455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85</v>
      </c>
      <c r="CI565" s="356" t="s">
        <v>1456</v>
      </c>
      <c r="CJ565" s="285" t="s">
        <v>79</v>
      </c>
      <c r="CK565" s="309" t="s">
        <v>79</v>
      </c>
      <c r="CL565" s="310" t="s">
        <v>79</v>
      </c>
    </row>
    <row r="566" spans="1:91" s="40" customFormat="1" ht="61.5" customHeight="1">
      <c r="A566" s="579"/>
      <c r="B566" s="51" t="s">
        <v>1457</v>
      </c>
      <c r="C566" s="94" t="s">
        <v>79</v>
      </c>
      <c r="D566" s="27" t="s">
        <v>347</v>
      </c>
      <c r="E566" s="27" t="s">
        <v>1063</v>
      </c>
      <c r="F566" s="10">
        <v>70891095</v>
      </c>
      <c r="G566" s="21" t="s">
        <v>1458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85</v>
      </c>
      <c r="CI566" s="356" t="s">
        <v>1456</v>
      </c>
      <c r="CJ566" s="285" t="s">
        <v>79</v>
      </c>
      <c r="CK566" s="309" t="s">
        <v>79</v>
      </c>
      <c r="CL566" s="310" t="s">
        <v>79</v>
      </c>
    </row>
    <row r="567" spans="1:91" s="40" customFormat="1" ht="61.5" customHeight="1">
      <c r="A567" s="579"/>
      <c r="B567" s="51" t="s">
        <v>1459</v>
      </c>
      <c r="C567" s="94" t="s">
        <v>79</v>
      </c>
      <c r="D567" s="27" t="s">
        <v>347</v>
      </c>
      <c r="E567" s="27" t="s">
        <v>1063</v>
      </c>
      <c r="F567" s="10">
        <v>70891095</v>
      </c>
      <c r="G567" s="21" t="s">
        <v>1460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85</v>
      </c>
      <c r="CI567" s="356" t="s">
        <v>1456</v>
      </c>
      <c r="CJ567" s="285" t="s">
        <v>79</v>
      </c>
      <c r="CK567" s="309" t="s">
        <v>79</v>
      </c>
      <c r="CL567" s="310" t="s">
        <v>79</v>
      </c>
    </row>
    <row r="568" spans="1:91" s="40" customFormat="1" ht="61.5" customHeight="1">
      <c r="A568" s="579"/>
      <c r="B568" s="51" t="s">
        <v>1461</v>
      </c>
      <c r="C568" s="94" t="s">
        <v>79</v>
      </c>
      <c r="D568" s="27" t="s">
        <v>347</v>
      </c>
      <c r="E568" s="27" t="s">
        <v>1063</v>
      </c>
      <c r="F568" s="10">
        <v>70891095</v>
      </c>
      <c r="G568" s="21" t="s">
        <v>1462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85</v>
      </c>
      <c r="CI568" s="356" t="s">
        <v>1456</v>
      </c>
      <c r="CJ568" s="285" t="s">
        <v>79</v>
      </c>
      <c r="CK568" s="309" t="s">
        <v>79</v>
      </c>
      <c r="CL568" s="310" t="s">
        <v>79</v>
      </c>
    </row>
    <row r="569" spans="1:91" s="40" customFormat="1" ht="61.5" customHeight="1">
      <c r="A569" s="579"/>
      <c r="B569" s="51" t="s">
        <v>1463</v>
      </c>
      <c r="C569" s="94" t="s">
        <v>79</v>
      </c>
      <c r="D569" s="27" t="s">
        <v>347</v>
      </c>
      <c r="E569" s="27" t="s">
        <v>1063</v>
      </c>
      <c r="F569" s="10">
        <v>70891095</v>
      </c>
      <c r="G569" s="21" t="s">
        <v>1464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85</v>
      </c>
      <c r="CI569" s="356" t="s">
        <v>1456</v>
      </c>
      <c r="CJ569" s="285" t="s">
        <v>79</v>
      </c>
      <c r="CK569" s="309" t="s">
        <v>79</v>
      </c>
      <c r="CL569" s="310" t="s">
        <v>79</v>
      </c>
    </row>
    <row r="570" spans="1:91" s="47" customFormat="1" ht="61.5" customHeight="1">
      <c r="A570" s="579"/>
      <c r="B570" s="51" t="s">
        <v>1465</v>
      </c>
      <c r="C570" s="94" t="s">
        <v>79</v>
      </c>
      <c r="D570" s="27" t="s">
        <v>347</v>
      </c>
      <c r="E570" s="27" t="s">
        <v>1063</v>
      </c>
      <c r="F570" s="10">
        <v>70891095</v>
      </c>
      <c r="G570" s="21" t="s">
        <v>1466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80</v>
      </c>
      <c r="CI570" s="356" t="s">
        <v>1467</v>
      </c>
      <c r="CJ570" s="285" t="s">
        <v>79</v>
      </c>
      <c r="CK570" s="309" t="s">
        <v>79</v>
      </c>
      <c r="CL570" s="310" t="s">
        <v>79</v>
      </c>
      <c r="CM570" s="40"/>
    </row>
    <row r="571" spans="1:91" s="47" customFormat="1" ht="61.5" customHeight="1">
      <c r="A571" s="579"/>
      <c r="B571" s="51" t="s">
        <v>1468</v>
      </c>
      <c r="C571" s="94" t="s">
        <v>79</v>
      </c>
      <c r="D571" s="27" t="s">
        <v>347</v>
      </c>
      <c r="E571" s="27" t="s">
        <v>1063</v>
      </c>
      <c r="F571" s="10">
        <v>70891095</v>
      </c>
      <c r="G571" s="21" t="s">
        <v>1469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80</v>
      </c>
      <c r="CI571" s="356" t="s">
        <v>1467</v>
      </c>
      <c r="CJ571" s="285" t="s">
        <v>79</v>
      </c>
      <c r="CK571" s="309" t="s">
        <v>79</v>
      </c>
      <c r="CL571" s="310" t="s">
        <v>79</v>
      </c>
      <c r="CM571" s="40"/>
    </row>
    <row r="572" spans="1:91" s="47" customFormat="1" ht="61.5" customHeight="1">
      <c r="A572" s="579"/>
      <c r="B572" s="120" t="s">
        <v>1470</v>
      </c>
      <c r="C572" s="158" t="s">
        <v>79</v>
      </c>
      <c r="D572" s="69" t="s">
        <v>347</v>
      </c>
      <c r="E572" s="69" t="s">
        <v>1063</v>
      </c>
      <c r="F572" s="18">
        <v>70891095</v>
      </c>
      <c r="G572" s="159" t="s">
        <v>1471</v>
      </c>
      <c r="H572" s="160" t="s">
        <v>346</v>
      </c>
      <c r="I572" s="178">
        <v>70</v>
      </c>
      <c r="J572" s="178">
        <v>50</v>
      </c>
      <c r="K572" s="19">
        <v>20</v>
      </c>
      <c r="L572" s="178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9" t="s">
        <v>1305</v>
      </c>
      <c r="CI572" s="356" t="s">
        <v>1467</v>
      </c>
      <c r="CJ572" s="285" t="s">
        <v>1716</v>
      </c>
      <c r="CK572" s="309" t="s">
        <v>79</v>
      </c>
      <c r="CL572" s="310" t="s">
        <v>79</v>
      </c>
      <c r="CM572" s="40"/>
    </row>
    <row r="573" spans="1:91" s="41" customFormat="1" ht="46.5">
      <c r="A573" s="579"/>
      <c r="B573" s="77" t="s">
        <v>343</v>
      </c>
      <c r="C573" s="65" t="s">
        <v>79</v>
      </c>
      <c r="D573" s="65" t="s">
        <v>79</v>
      </c>
      <c r="E573" s="65" t="s">
        <v>79</v>
      </c>
      <c r="F573" s="65" t="s">
        <v>79</v>
      </c>
      <c r="G573" s="97" t="s">
        <v>79</v>
      </c>
      <c r="H573" s="65" t="s">
        <v>79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79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5" t="s">
        <v>79</v>
      </c>
      <c r="CI573" s="314" t="s">
        <v>79</v>
      </c>
      <c r="CJ573" s="315" t="s">
        <v>79</v>
      </c>
      <c r="CK573" s="317" t="s">
        <v>79</v>
      </c>
      <c r="CL573" s="317" t="s">
        <v>79</v>
      </c>
      <c r="CM573" s="52"/>
    </row>
    <row r="574" spans="1:91" s="41" customFormat="1" ht="20.25" customHeight="1">
      <c r="A574" s="579"/>
      <c r="B574" s="78" t="s">
        <v>344</v>
      </c>
      <c r="C574" s="67" t="s">
        <v>79</v>
      </c>
      <c r="D574" s="67" t="s">
        <v>79</v>
      </c>
      <c r="E574" s="67" t="s">
        <v>79</v>
      </c>
      <c r="F574" s="67" t="s">
        <v>79</v>
      </c>
      <c r="G574" s="95" t="s">
        <v>79</v>
      </c>
      <c r="H574" s="67" t="s">
        <v>79</v>
      </c>
      <c r="I574" s="45">
        <f t="shared" ref="I574:Q574" si="64">I573+I564</f>
        <v>2800</v>
      </c>
      <c r="J574" s="45">
        <f t="shared" si="64"/>
        <v>2645</v>
      </c>
      <c r="K574" s="45">
        <f t="shared" si="64"/>
        <v>155</v>
      </c>
      <c r="L574" s="45">
        <f t="shared" si="64"/>
        <v>2645</v>
      </c>
      <c r="M574" s="45">
        <f t="shared" si="64"/>
        <v>0</v>
      </c>
      <c r="N574" s="45">
        <f t="shared" si="64"/>
        <v>0</v>
      </c>
      <c r="O574" s="45" t="s">
        <v>79</v>
      </c>
      <c r="P574" s="45">
        <f t="shared" si="64"/>
        <v>0</v>
      </c>
      <c r="Q574" s="45">
        <f t="shared" si="64"/>
        <v>0</v>
      </c>
      <c r="R574" s="45">
        <f t="shared" ref="R574:AW574" si="65">R573+R564</f>
        <v>0</v>
      </c>
      <c r="S574" s="45">
        <f t="shared" si="65"/>
        <v>0</v>
      </c>
      <c r="T574" s="45">
        <f t="shared" si="65"/>
        <v>0</v>
      </c>
      <c r="U574" s="45">
        <f t="shared" si="65"/>
        <v>0</v>
      </c>
      <c r="V574" s="45">
        <f t="shared" si="65"/>
        <v>0</v>
      </c>
      <c r="W574" s="45">
        <f t="shared" si="65"/>
        <v>0</v>
      </c>
      <c r="X574" s="45">
        <f t="shared" si="65"/>
        <v>0</v>
      </c>
      <c r="Y574" s="45">
        <f t="shared" si="65"/>
        <v>0</v>
      </c>
      <c r="Z574" s="45">
        <f t="shared" si="65"/>
        <v>0</v>
      </c>
      <c r="AA574" s="45">
        <f t="shared" si="65"/>
        <v>0</v>
      </c>
      <c r="AB574" s="45">
        <f t="shared" si="65"/>
        <v>0</v>
      </c>
      <c r="AC574" s="45">
        <f t="shared" si="65"/>
        <v>0</v>
      </c>
      <c r="AD574" s="45">
        <f t="shared" si="65"/>
        <v>0</v>
      </c>
      <c r="AE574" s="45">
        <f t="shared" si="65"/>
        <v>0</v>
      </c>
      <c r="AF574" s="45">
        <f t="shared" si="65"/>
        <v>0</v>
      </c>
      <c r="AG574" s="45">
        <f t="shared" si="65"/>
        <v>0</v>
      </c>
      <c r="AH574" s="45">
        <f t="shared" si="65"/>
        <v>0</v>
      </c>
      <c r="AI574" s="45">
        <f t="shared" si="65"/>
        <v>0</v>
      </c>
      <c r="AJ574" s="45">
        <f t="shared" si="65"/>
        <v>0</v>
      </c>
      <c r="AK574" s="45">
        <f t="shared" si="65"/>
        <v>0</v>
      </c>
      <c r="AL574" s="45">
        <f t="shared" si="65"/>
        <v>0</v>
      </c>
      <c r="AM574" s="45">
        <f t="shared" si="65"/>
        <v>0</v>
      </c>
      <c r="AN574" s="45">
        <f t="shared" si="65"/>
        <v>0</v>
      </c>
      <c r="AO574" s="45">
        <f t="shared" si="65"/>
        <v>0</v>
      </c>
      <c r="AP574" s="45">
        <f t="shared" si="65"/>
        <v>0</v>
      </c>
      <c r="AQ574" s="45">
        <f t="shared" si="65"/>
        <v>0</v>
      </c>
      <c r="AR574" s="45">
        <f t="shared" si="65"/>
        <v>0</v>
      </c>
      <c r="AS574" s="45">
        <f t="shared" si="65"/>
        <v>0</v>
      </c>
      <c r="AT574" s="45">
        <f t="shared" si="65"/>
        <v>0</v>
      </c>
      <c r="AU574" s="45">
        <f t="shared" si="65"/>
        <v>0</v>
      </c>
      <c r="AV574" s="45">
        <f t="shared" si="65"/>
        <v>0</v>
      </c>
      <c r="AW574" s="45">
        <f t="shared" si="65"/>
        <v>0</v>
      </c>
      <c r="AX574" s="45">
        <f t="shared" ref="AX574:CC574" si="66">AX573+AX564</f>
        <v>0</v>
      </c>
      <c r="AY574" s="45">
        <f t="shared" si="66"/>
        <v>0</v>
      </c>
      <c r="AZ574" s="45">
        <f t="shared" si="66"/>
        <v>0</v>
      </c>
      <c r="BA574" s="45">
        <f t="shared" si="66"/>
        <v>0</v>
      </c>
      <c r="BB574" s="45">
        <f t="shared" si="66"/>
        <v>0</v>
      </c>
      <c r="BC574" s="45">
        <f t="shared" si="66"/>
        <v>0</v>
      </c>
      <c r="BD574" s="45">
        <f t="shared" si="66"/>
        <v>0</v>
      </c>
      <c r="BE574" s="45">
        <f t="shared" si="66"/>
        <v>0</v>
      </c>
      <c r="BF574" s="45">
        <f t="shared" si="66"/>
        <v>0</v>
      </c>
      <c r="BG574" s="45">
        <f t="shared" si="66"/>
        <v>0</v>
      </c>
      <c r="BH574" s="45">
        <f t="shared" si="66"/>
        <v>0</v>
      </c>
      <c r="BI574" s="45">
        <f t="shared" si="66"/>
        <v>0</v>
      </c>
      <c r="BJ574" s="45">
        <f t="shared" si="66"/>
        <v>0</v>
      </c>
      <c r="BK574" s="45">
        <f t="shared" si="66"/>
        <v>0</v>
      </c>
      <c r="BL574" s="45">
        <f t="shared" si="66"/>
        <v>0</v>
      </c>
      <c r="BM574" s="45">
        <f t="shared" si="66"/>
        <v>0</v>
      </c>
      <c r="BN574" s="45">
        <f t="shared" si="66"/>
        <v>0</v>
      </c>
      <c r="BO574" s="45">
        <f t="shared" si="66"/>
        <v>0</v>
      </c>
      <c r="BP574" s="45">
        <f t="shared" si="66"/>
        <v>0</v>
      </c>
      <c r="BQ574" s="45">
        <f t="shared" si="66"/>
        <v>0</v>
      </c>
      <c r="BR574" s="45">
        <f t="shared" si="66"/>
        <v>0</v>
      </c>
      <c r="BS574" s="45">
        <f t="shared" si="66"/>
        <v>0</v>
      </c>
      <c r="BT574" s="45">
        <f t="shared" si="66"/>
        <v>0</v>
      </c>
      <c r="BU574" s="45">
        <f t="shared" si="66"/>
        <v>0</v>
      </c>
      <c r="BV574" s="45">
        <f t="shared" si="66"/>
        <v>0</v>
      </c>
      <c r="BW574" s="45">
        <f t="shared" si="66"/>
        <v>0</v>
      </c>
      <c r="BX574" s="45">
        <f t="shared" si="66"/>
        <v>0</v>
      </c>
      <c r="BY574" s="45">
        <f t="shared" si="66"/>
        <v>0</v>
      </c>
      <c r="BZ574" s="45">
        <f t="shared" si="66"/>
        <v>0</v>
      </c>
      <c r="CA574" s="45">
        <f t="shared" si="66"/>
        <v>0</v>
      </c>
      <c r="CB574" s="45">
        <f t="shared" si="66"/>
        <v>0</v>
      </c>
      <c r="CC574" s="45">
        <f t="shared" si="66"/>
        <v>0</v>
      </c>
      <c r="CD574" s="45">
        <f t="shared" ref="CD574:CG574" si="67">CD573+CD564</f>
        <v>0</v>
      </c>
      <c r="CE574" s="45">
        <f t="shared" si="67"/>
        <v>0</v>
      </c>
      <c r="CF574" s="45">
        <f t="shared" si="67"/>
        <v>0</v>
      </c>
      <c r="CG574" s="45">
        <f t="shared" si="67"/>
        <v>0</v>
      </c>
      <c r="CH574" s="67" t="s">
        <v>79</v>
      </c>
      <c r="CI574" s="318" t="s">
        <v>79</v>
      </c>
      <c r="CJ574" s="319" t="s">
        <v>79</v>
      </c>
      <c r="CK574" s="321" t="s">
        <v>79</v>
      </c>
      <c r="CL574" s="321" t="s">
        <v>79</v>
      </c>
      <c r="CM574" s="52"/>
    </row>
    <row r="575" spans="1:91" s="40" customFormat="1" ht="46.5" customHeight="1">
      <c r="A575" s="580" t="s">
        <v>345</v>
      </c>
      <c r="B575" s="112" t="s">
        <v>798</v>
      </c>
      <c r="C575" s="23" t="s">
        <v>79</v>
      </c>
      <c r="D575" s="23" t="s">
        <v>79</v>
      </c>
      <c r="E575" s="23" t="s">
        <v>1083</v>
      </c>
      <c r="F575" s="16" t="s">
        <v>1228</v>
      </c>
      <c r="G575" s="16" t="s">
        <v>799</v>
      </c>
      <c r="H575" s="23" t="s">
        <v>79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79</v>
      </c>
      <c r="O575" s="23" t="s">
        <v>79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79</v>
      </c>
      <c r="CI575" s="298" t="s">
        <v>79</v>
      </c>
      <c r="CJ575" s="298" t="s">
        <v>79</v>
      </c>
      <c r="CK575" s="300" t="s">
        <v>79</v>
      </c>
      <c r="CL575" s="300" t="s">
        <v>79</v>
      </c>
    </row>
    <row r="576" spans="1:91" s="40" customFormat="1" ht="120" customHeight="1">
      <c r="A576" s="580"/>
      <c r="B576" s="112" t="s">
        <v>743</v>
      </c>
      <c r="C576" s="70" t="s">
        <v>79</v>
      </c>
      <c r="D576" s="23" t="s">
        <v>79</v>
      </c>
      <c r="E576" s="23" t="s">
        <v>79</v>
      </c>
      <c r="F576" s="23" t="s">
        <v>79</v>
      </c>
      <c r="G576" s="16" t="s">
        <v>79</v>
      </c>
      <c r="H576" s="23" t="s">
        <v>79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79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6">
        <v>15000</v>
      </c>
      <c r="X576" s="116">
        <v>25000</v>
      </c>
      <c r="Y576" s="116">
        <v>60000</v>
      </c>
      <c r="Z576" s="116">
        <v>100000</v>
      </c>
      <c r="AA576" s="116">
        <v>0</v>
      </c>
      <c r="AB576" s="116">
        <v>0</v>
      </c>
      <c r="AC576" s="116">
        <v>0</v>
      </c>
      <c r="AD576" s="116">
        <v>0</v>
      </c>
      <c r="AE576" s="116">
        <v>0</v>
      </c>
      <c r="AF576" s="116">
        <v>0</v>
      </c>
      <c r="AG576" s="116">
        <v>0</v>
      </c>
      <c r="AH576" s="116">
        <v>0</v>
      </c>
      <c r="AI576" s="116">
        <v>0</v>
      </c>
      <c r="AJ576" s="116">
        <v>0</v>
      </c>
      <c r="AK576" s="116">
        <v>0</v>
      </c>
      <c r="AL576" s="116">
        <v>0</v>
      </c>
      <c r="AM576" s="116">
        <v>0</v>
      </c>
      <c r="AN576" s="116">
        <v>0</v>
      </c>
      <c r="AO576" s="116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79</v>
      </c>
      <c r="CI576" s="357" t="s">
        <v>79</v>
      </c>
      <c r="CJ576" s="298" t="s">
        <v>79</v>
      </c>
      <c r="CK576" s="322" t="s">
        <v>79</v>
      </c>
      <c r="CL576" s="322" t="s">
        <v>79</v>
      </c>
    </row>
    <row r="577" spans="1:91" s="40" customFormat="1" ht="120" customHeight="1">
      <c r="A577" s="580"/>
      <c r="B577" s="28" t="s">
        <v>1023</v>
      </c>
      <c r="C577" s="130" t="s">
        <v>79</v>
      </c>
      <c r="D577" s="23" t="s">
        <v>79</v>
      </c>
      <c r="E577" s="23" t="s">
        <v>79</v>
      </c>
      <c r="F577" s="23" t="s">
        <v>79</v>
      </c>
      <c r="G577" s="16" t="s">
        <v>79</v>
      </c>
      <c r="H577" s="23" t="s">
        <v>79</v>
      </c>
      <c r="I577" s="33" t="s">
        <v>79</v>
      </c>
      <c r="J577" s="33" t="s">
        <v>79</v>
      </c>
      <c r="K577" s="33" t="s">
        <v>79</v>
      </c>
      <c r="L577" s="33" t="s">
        <v>79</v>
      </c>
      <c r="M577" s="131" t="s">
        <v>79</v>
      </c>
      <c r="N577" s="131">
        <v>0</v>
      </c>
      <c r="O577" s="131" t="s">
        <v>79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79</v>
      </c>
      <c r="CI577" s="357" t="s">
        <v>79</v>
      </c>
      <c r="CJ577" s="298" t="s">
        <v>79</v>
      </c>
      <c r="CK577" s="322" t="s">
        <v>79</v>
      </c>
      <c r="CL577" s="322" t="s">
        <v>79</v>
      </c>
    </row>
    <row r="578" spans="1:91" s="40" customFormat="1">
      <c r="A578" s="53"/>
      <c r="B578" s="54"/>
      <c r="C578" s="55"/>
      <c r="D578" s="55"/>
      <c r="E578" s="55"/>
      <c r="F578" s="55"/>
      <c r="G578" s="100"/>
      <c r="H578" s="5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5"/>
      <c r="CI578" s="55"/>
      <c r="CJ578" s="55"/>
      <c r="CK578" s="73"/>
      <c r="CL578" s="73"/>
    </row>
    <row r="579" spans="1:91" s="47" customFormat="1" ht="18.75" thickBot="1">
      <c r="A579" s="56"/>
      <c r="B579" s="57"/>
      <c r="C579" s="58"/>
      <c r="D579" s="58"/>
      <c r="E579" s="58"/>
      <c r="F579" s="58"/>
      <c r="G579" s="101"/>
      <c r="H579" s="5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8"/>
      <c r="CI579" s="58"/>
      <c r="CJ579" s="58"/>
      <c r="CK579" s="74"/>
      <c r="CL579" s="74"/>
      <c r="CM579" s="40"/>
    </row>
    <row r="580" spans="1:91" ht="18.75" thickBot="1">
      <c r="A580" s="59"/>
      <c r="B580" s="575" t="s">
        <v>18</v>
      </c>
      <c r="C580" s="576"/>
      <c r="D580" s="576"/>
      <c r="E580" s="576"/>
      <c r="F580" s="576"/>
      <c r="G580" s="576"/>
      <c r="H580" s="576"/>
      <c r="I580" s="577"/>
    </row>
    <row r="581" spans="1:91">
      <c r="A581" s="61"/>
      <c r="B581" s="571" t="s">
        <v>77</v>
      </c>
      <c r="C581" s="572"/>
      <c r="D581" s="573"/>
      <c r="E581" s="573"/>
      <c r="F581" s="573"/>
      <c r="G581" s="573"/>
      <c r="H581" s="573"/>
      <c r="I581" s="574"/>
    </row>
    <row r="582" spans="1:91">
      <c r="A582" s="62"/>
      <c r="B582" s="563" t="s">
        <v>491</v>
      </c>
      <c r="C582" s="564"/>
      <c r="D582" s="565"/>
      <c r="E582" s="565"/>
      <c r="F582" s="565"/>
      <c r="G582" s="565"/>
      <c r="H582" s="565"/>
      <c r="I582" s="566"/>
    </row>
    <row r="583" spans="1:91" ht="26.25" customHeight="1">
      <c r="A583" s="62"/>
      <c r="B583" s="563" t="s">
        <v>492</v>
      </c>
      <c r="C583" s="564"/>
      <c r="D583" s="565"/>
      <c r="E583" s="565"/>
      <c r="F583" s="565"/>
      <c r="G583" s="565"/>
      <c r="H583" s="565"/>
      <c r="I583" s="566"/>
      <c r="CJ583" s="3"/>
      <c r="CK583" s="76"/>
      <c r="CL583" s="76"/>
    </row>
    <row r="584" spans="1:91" ht="15.75" customHeight="1">
      <c r="B584" s="563" t="s">
        <v>78</v>
      </c>
      <c r="C584" s="564"/>
      <c r="D584" s="565"/>
      <c r="E584" s="565"/>
      <c r="F584" s="565"/>
      <c r="G584" s="565"/>
      <c r="H584" s="565"/>
      <c r="I584" s="566"/>
      <c r="CJ584" s="3"/>
      <c r="CK584" s="76"/>
      <c r="CL584" s="76"/>
    </row>
    <row r="585" spans="1:91" ht="17.25" customHeight="1">
      <c r="B585" s="563" t="s">
        <v>493</v>
      </c>
      <c r="C585" s="564"/>
      <c r="D585" s="565"/>
      <c r="E585" s="565"/>
      <c r="F585" s="565"/>
      <c r="G585" s="565"/>
      <c r="H585" s="565"/>
      <c r="I585" s="566"/>
      <c r="CJ585" s="3"/>
      <c r="CK585" s="76"/>
      <c r="CL585" s="76"/>
    </row>
    <row r="586" spans="1:91" ht="16.5" customHeight="1">
      <c r="B586" s="563" t="s">
        <v>609</v>
      </c>
      <c r="C586" s="564"/>
      <c r="D586" s="565"/>
      <c r="E586" s="565"/>
      <c r="F586" s="565"/>
      <c r="G586" s="565"/>
      <c r="H586" s="565"/>
      <c r="I586" s="566"/>
      <c r="CJ586" s="3"/>
      <c r="CK586" s="76"/>
      <c r="CL586" s="76"/>
    </row>
    <row r="587" spans="1:91" ht="18.75" customHeight="1">
      <c r="B587" s="563" t="s">
        <v>277</v>
      </c>
      <c r="C587" s="564"/>
      <c r="D587" s="565"/>
      <c r="E587" s="565"/>
      <c r="F587" s="565"/>
      <c r="G587" s="565"/>
      <c r="H587" s="565"/>
      <c r="I587" s="566"/>
      <c r="CJ587" s="3"/>
      <c r="CK587" s="76"/>
      <c r="CL587" s="76"/>
    </row>
    <row r="588" spans="1:91" ht="18" customHeight="1">
      <c r="B588" s="563" t="s">
        <v>321</v>
      </c>
      <c r="C588" s="564"/>
      <c r="D588" s="565"/>
      <c r="E588" s="565"/>
      <c r="F588" s="565"/>
      <c r="G588" s="565"/>
      <c r="H588" s="565"/>
      <c r="I588" s="566"/>
      <c r="CJ588" s="3"/>
      <c r="CK588" s="76"/>
      <c r="CL588" s="76"/>
    </row>
    <row r="589" spans="1:91" ht="18" customHeight="1">
      <c r="B589" s="563" t="s">
        <v>320</v>
      </c>
      <c r="C589" s="564"/>
      <c r="D589" s="565"/>
      <c r="E589" s="565"/>
      <c r="F589" s="565"/>
      <c r="G589" s="565"/>
      <c r="H589" s="565"/>
      <c r="I589" s="566"/>
      <c r="CJ589" s="3"/>
      <c r="CK589" s="76"/>
      <c r="CL589" s="76"/>
    </row>
    <row r="590" spans="1:91" ht="20.25" customHeight="1" thickBot="1">
      <c r="B590" s="567" t="s">
        <v>1301</v>
      </c>
      <c r="C590" s="568"/>
      <c r="D590" s="569"/>
      <c r="E590" s="569"/>
      <c r="F590" s="569"/>
      <c r="G590" s="569"/>
      <c r="H590" s="569"/>
      <c r="I590" s="570"/>
      <c r="CJ590" s="3"/>
      <c r="CK590" s="76"/>
      <c r="CL590" s="76"/>
    </row>
    <row r="591" spans="1:91" ht="15.75" customHeight="1">
      <c r="B591" s="63"/>
      <c r="C591" s="64"/>
      <c r="G591" s="102"/>
      <c r="H591" s="63"/>
      <c r="I591" s="63"/>
      <c r="CJ591" s="3"/>
      <c r="CK591" s="76"/>
      <c r="CL591" s="76"/>
    </row>
    <row r="592" spans="1:91" ht="17.25" customHeight="1">
      <c r="B592" s="63"/>
      <c r="C592" s="64"/>
      <c r="G592" s="102"/>
      <c r="H592" s="63"/>
      <c r="I592" s="63"/>
      <c r="CJ592" s="3"/>
      <c r="CK592" s="76"/>
      <c r="CL592" s="76"/>
    </row>
    <row r="593" spans="88:90" ht="26.25" customHeight="1">
      <c r="CJ593" s="3"/>
      <c r="CK593" s="76"/>
      <c r="CL593" s="76"/>
    </row>
    <row r="595" spans="88:90" ht="38.25" customHeight="1">
      <c r="CJ595" s="3"/>
      <c r="CK595" s="76"/>
      <c r="CL595" s="76"/>
    </row>
  </sheetData>
  <autoFilter ref="A9:CN577" xr:uid="{00000000-0009-0000-0000-000000000000}"/>
  <mergeCells count="130"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15"/>
  <sheetViews>
    <sheetView tabSelected="1" zoomScale="40" zoomScaleNormal="40" workbookViewId="0">
      <pane xSplit="1" ySplit="4" topLeftCell="B5" activePane="bottomRight" state="frozen"/>
      <selection activeCell="H43" sqref="H43"/>
      <selection pane="topRight" activeCell="H43" sqref="H43"/>
      <selection pane="bottomLeft" activeCell="H43" sqref="H43"/>
      <selection pane="bottomRight" activeCell="O5" sqref="O5"/>
    </sheetView>
  </sheetViews>
  <sheetFormatPr defaultColWidth="9.140625" defaultRowHeight="23.25" outlineLevelRow="1"/>
  <cols>
    <col min="1" max="1" width="4.140625" style="373" customWidth="1"/>
    <col min="2" max="2" width="69.140625" style="379" customWidth="1"/>
    <col min="3" max="3" width="44.5703125" style="382" customWidth="1"/>
    <col min="4" max="4" width="20.5703125" style="379" customWidth="1"/>
    <col min="5" max="5" width="36.85546875" style="373" customWidth="1"/>
    <col min="6" max="7" width="27.140625" style="373" customWidth="1"/>
    <col min="8" max="8" width="26.7109375" style="373" customWidth="1"/>
    <col min="9" max="9" width="28.5703125" style="373" customWidth="1"/>
    <col min="10" max="10" width="31.85546875" style="379" customWidth="1"/>
    <col min="11" max="11" width="44" style="379" customWidth="1"/>
    <col min="12" max="12" width="24.7109375" style="372" customWidth="1"/>
    <col min="13" max="13" width="33.42578125" style="372" customWidth="1"/>
    <col min="14" max="14" width="31.42578125" style="379" customWidth="1"/>
    <col min="15" max="15" width="77.85546875" style="373" customWidth="1"/>
    <col min="16" max="16" width="63.42578125" style="433" customWidth="1"/>
    <col min="17" max="16384" width="9.140625" style="373"/>
  </cols>
  <sheetData>
    <row r="1" spans="1:16" ht="47.25" customHeight="1">
      <c r="A1" s="371"/>
      <c r="B1" s="371"/>
      <c r="C1" s="385"/>
      <c r="D1" s="385"/>
      <c r="E1" s="371"/>
      <c r="F1" s="371"/>
      <c r="G1" s="371"/>
      <c r="H1" s="371"/>
      <c r="I1" s="371"/>
      <c r="J1" s="385"/>
      <c r="K1" s="385"/>
      <c r="N1" s="372" t="s">
        <v>2009</v>
      </c>
    </row>
    <row r="2" spans="1:16" ht="51" customHeight="1">
      <c r="A2" s="361"/>
      <c r="B2" s="630" t="s">
        <v>0</v>
      </c>
      <c r="C2" s="630" t="s">
        <v>2041</v>
      </c>
      <c r="D2" s="654" t="s">
        <v>76</v>
      </c>
      <c r="E2" s="630" t="s">
        <v>539</v>
      </c>
      <c r="F2" s="630" t="s">
        <v>1966</v>
      </c>
      <c r="G2" s="630" t="s">
        <v>1967</v>
      </c>
      <c r="H2" s="630" t="s">
        <v>280</v>
      </c>
      <c r="I2" s="630" t="s">
        <v>333</v>
      </c>
      <c r="J2" s="630" t="s">
        <v>2100</v>
      </c>
      <c r="K2" s="630" t="s">
        <v>82</v>
      </c>
      <c r="L2" s="630" t="s">
        <v>83</v>
      </c>
      <c r="M2" s="634" t="s">
        <v>1926</v>
      </c>
      <c r="N2" s="634" t="s">
        <v>1968</v>
      </c>
      <c r="O2" s="618" t="s">
        <v>2161</v>
      </c>
      <c r="P2" s="618" t="s">
        <v>2099</v>
      </c>
    </row>
    <row r="3" spans="1:16" ht="35.25" customHeight="1">
      <c r="A3" s="361"/>
      <c r="B3" s="630"/>
      <c r="C3" s="630"/>
      <c r="D3" s="654"/>
      <c r="E3" s="630"/>
      <c r="F3" s="630"/>
      <c r="G3" s="630"/>
      <c r="H3" s="630"/>
      <c r="I3" s="630"/>
      <c r="J3" s="630"/>
      <c r="K3" s="630"/>
      <c r="L3" s="630"/>
      <c r="M3" s="634"/>
      <c r="N3" s="634"/>
      <c r="O3" s="618"/>
      <c r="P3" s="618"/>
    </row>
    <row r="4" spans="1:16" ht="55.5" customHeight="1">
      <c r="A4" s="361"/>
      <c r="B4" s="630"/>
      <c r="C4" s="630"/>
      <c r="D4" s="654"/>
      <c r="E4" s="630"/>
      <c r="F4" s="630"/>
      <c r="G4" s="630"/>
      <c r="H4" s="630"/>
      <c r="I4" s="630"/>
      <c r="J4" s="630"/>
      <c r="K4" s="630"/>
      <c r="L4" s="630"/>
      <c r="M4" s="634"/>
      <c r="N4" s="634"/>
      <c r="O4" s="618"/>
      <c r="P4" s="618"/>
    </row>
    <row r="5" spans="1:16" ht="204.75" customHeight="1">
      <c r="A5" s="361"/>
      <c r="B5" s="78" t="s">
        <v>8</v>
      </c>
      <c r="C5" s="451" t="s">
        <v>79</v>
      </c>
      <c r="D5" s="544" t="s">
        <v>79</v>
      </c>
      <c r="E5" s="545">
        <v>30070952.629999999</v>
      </c>
      <c r="F5" s="545">
        <v>0</v>
      </c>
      <c r="G5" s="545">
        <v>0</v>
      </c>
      <c r="H5" s="545">
        <v>0</v>
      </c>
      <c r="I5" s="545">
        <v>0</v>
      </c>
      <c r="J5" s="451" t="s">
        <v>79</v>
      </c>
      <c r="K5" s="451" t="s">
        <v>79</v>
      </c>
      <c r="L5" s="451" t="s">
        <v>79</v>
      </c>
      <c r="M5" s="546" t="s">
        <v>79</v>
      </c>
      <c r="N5" s="547" t="s">
        <v>79</v>
      </c>
      <c r="O5" s="555" t="s">
        <v>3116</v>
      </c>
      <c r="P5" s="433" t="s">
        <v>79</v>
      </c>
    </row>
    <row r="6" spans="1:16" s="389" customFormat="1" ht="81.75" customHeight="1" outlineLevel="1">
      <c r="A6" s="388"/>
      <c r="B6" s="489" t="s">
        <v>2103</v>
      </c>
      <c r="C6" s="490" t="s">
        <v>131</v>
      </c>
      <c r="D6" s="491" t="s">
        <v>79</v>
      </c>
      <c r="E6" s="492">
        <v>27174</v>
      </c>
      <c r="F6" s="493"/>
      <c r="G6" s="493"/>
      <c r="H6" s="492">
        <v>0</v>
      </c>
      <c r="I6" s="492">
        <v>0</v>
      </c>
      <c r="J6" s="493" t="s">
        <v>2472</v>
      </c>
      <c r="K6" s="493"/>
      <c r="L6" s="493"/>
      <c r="M6" s="494" t="s">
        <v>1296</v>
      </c>
      <c r="N6" s="493" t="s">
        <v>1937</v>
      </c>
      <c r="O6" s="495"/>
      <c r="P6" s="495" t="s">
        <v>2090</v>
      </c>
    </row>
    <row r="7" spans="1:16" s="389" customFormat="1" ht="81.75" customHeight="1" outlineLevel="1">
      <c r="A7" s="388"/>
      <c r="B7" s="118" t="s">
        <v>2104</v>
      </c>
      <c r="C7" s="395" t="s">
        <v>1879</v>
      </c>
      <c r="D7" s="428" t="s">
        <v>79</v>
      </c>
      <c r="E7" s="429">
        <v>6000</v>
      </c>
      <c r="F7" s="430"/>
      <c r="G7" s="430"/>
      <c r="H7" s="429">
        <v>0</v>
      </c>
      <c r="I7" s="429">
        <v>0</v>
      </c>
      <c r="J7" s="430" t="s">
        <v>2473</v>
      </c>
      <c r="K7" s="430"/>
      <c r="L7" s="430"/>
      <c r="M7" s="423" t="s">
        <v>1296</v>
      </c>
      <c r="N7" s="430" t="s">
        <v>1937</v>
      </c>
      <c r="O7" s="431"/>
      <c r="P7" s="431" t="s">
        <v>2091</v>
      </c>
    </row>
    <row r="8" spans="1:16" s="389" customFormat="1" ht="81.75" customHeight="1" outlineLevel="1">
      <c r="A8" s="388"/>
      <c r="B8" s="118" t="s">
        <v>2105</v>
      </c>
      <c r="C8" s="395" t="s">
        <v>1869</v>
      </c>
      <c r="D8" s="428" t="s">
        <v>79</v>
      </c>
      <c r="E8" s="429">
        <v>45000</v>
      </c>
      <c r="F8" s="430"/>
      <c r="G8" s="430"/>
      <c r="H8" s="429">
        <v>0</v>
      </c>
      <c r="I8" s="429">
        <v>0</v>
      </c>
      <c r="J8" s="430" t="s">
        <v>2474</v>
      </c>
      <c r="K8" s="430"/>
      <c r="L8" s="430"/>
      <c r="M8" s="423" t="s">
        <v>1296</v>
      </c>
      <c r="N8" s="430" t="s">
        <v>1937</v>
      </c>
      <c r="O8" s="431"/>
      <c r="P8" s="431" t="s">
        <v>2077</v>
      </c>
    </row>
    <row r="9" spans="1:16" s="389" customFormat="1" ht="81.75" customHeight="1" outlineLevel="1">
      <c r="A9" s="388"/>
      <c r="B9" s="118" t="s">
        <v>2106</v>
      </c>
      <c r="C9" s="395" t="s">
        <v>2107</v>
      </c>
      <c r="D9" s="428" t="s">
        <v>79</v>
      </c>
      <c r="E9" s="429">
        <v>7300</v>
      </c>
      <c r="F9" s="430"/>
      <c r="G9" s="430"/>
      <c r="H9" s="429">
        <v>0</v>
      </c>
      <c r="I9" s="429">
        <v>0</v>
      </c>
      <c r="J9" s="430" t="s">
        <v>2473</v>
      </c>
      <c r="K9" s="430"/>
      <c r="L9" s="430"/>
      <c r="M9" s="423" t="s">
        <v>1296</v>
      </c>
      <c r="N9" s="430" t="s">
        <v>1937</v>
      </c>
      <c r="O9" s="431"/>
      <c r="P9" s="431" t="s">
        <v>2091</v>
      </c>
    </row>
    <row r="10" spans="1:16" s="389" customFormat="1" ht="81.75" customHeight="1" outlineLevel="1">
      <c r="A10" s="388"/>
      <c r="B10" s="118" t="s">
        <v>2000</v>
      </c>
      <c r="C10" s="395" t="s">
        <v>1875</v>
      </c>
      <c r="D10" s="428" t="s">
        <v>79</v>
      </c>
      <c r="E10" s="429">
        <v>37581.877</v>
      </c>
      <c r="F10" s="430"/>
      <c r="G10" s="430"/>
      <c r="H10" s="429">
        <v>0</v>
      </c>
      <c r="I10" s="429">
        <v>0</v>
      </c>
      <c r="J10" s="430" t="s">
        <v>2475</v>
      </c>
      <c r="K10" s="430"/>
      <c r="L10" s="430"/>
      <c r="M10" s="423" t="s">
        <v>1296</v>
      </c>
      <c r="N10" s="430" t="s">
        <v>1937</v>
      </c>
      <c r="O10" s="431"/>
      <c r="P10" s="431" t="s">
        <v>2074</v>
      </c>
    </row>
    <row r="11" spans="1:16" s="389" customFormat="1" ht="81.75" customHeight="1" outlineLevel="1">
      <c r="A11" s="388"/>
      <c r="B11" s="118" t="s">
        <v>1871</v>
      </c>
      <c r="C11" s="395" t="s">
        <v>110</v>
      </c>
      <c r="D11" s="428" t="s">
        <v>79</v>
      </c>
      <c r="E11" s="429">
        <v>38400</v>
      </c>
      <c r="F11" s="430"/>
      <c r="G11" s="430"/>
      <c r="H11" s="429">
        <v>0</v>
      </c>
      <c r="I11" s="429">
        <v>0</v>
      </c>
      <c r="J11" s="430" t="s">
        <v>1864</v>
      </c>
      <c r="K11" s="430"/>
      <c r="L11" s="430"/>
      <c r="M11" s="423" t="s">
        <v>1296</v>
      </c>
      <c r="N11" s="430" t="s">
        <v>1937</v>
      </c>
      <c r="O11" s="431"/>
      <c r="P11" s="431" t="s">
        <v>2080</v>
      </c>
    </row>
    <row r="12" spans="1:16" s="389" customFormat="1" ht="81.75" customHeight="1" outlineLevel="1">
      <c r="A12" s="388"/>
      <c r="B12" s="118" t="s">
        <v>2108</v>
      </c>
      <c r="C12" s="395" t="s">
        <v>2109</v>
      </c>
      <c r="D12" s="428" t="s">
        <v>79</v>
      </c>
      <c r="E12" s="429">
        <v>20570.2</v>
      </c>
      <c r="F12" s="430"/>
      <c r="G12" s="430"/>
      <c r="H12" s="429">
        <v>0</v>
      </c>
      <c r="I12" s="429">
        <v>0</v>
      </c>
      <c r="J12" s="430" t="s">
        <v>2476</v>
      </c>
      <c r="K12" s="430"/>
      <c r="L12" s="430"/>
      <c r="M12" s="423" t="s">
        <v>1296</v>
      </c>
      <c r="N12" s="430" t="s">
        <v>1937</v>
      </c>
      <c r="O12" s="431"/>
      <c r="P12" s="431" t="s">
        <v>2088</v>
      </c>
    </row>
    <row r="13" spans="1:16" s="389" customFormat="1" ht="81.75" customHeight="1" outlineLevel="1">
      <c r="A13" s="388"/>
      <c r="B13" s="118" t="s">
        <v>2110</v>
      </c>
      <c r="C13" s="395" t="s">
        <v>2111</v>
      </c>
      <c r="D13" s="428" t="s">
        <v>79</v>
      </c>
      <c r="E13" s="429">
        <v>17000</v>
      </c>
      <c r="F13" s="430"/>
      <c r="G13" s="430"/>
      <c r="H13" s="429">
        <v>0</v>
      </c>
      <c r="I13" s="429">
        <v>0</v>
      </c>
      <c r="J13" s="430" t="s">
        <v>1864</v>
      </c>
      <c r="K13" s="430"/>
      <c r="L13" s="430"/>
      <c r="M13" s="423" t="s">
        <v>1296</v>
      </c>
      <c r="N13" s="430" t="s">
        <v>1937</v>
      </c>
      <c r="O13" s="431"/>
      <c r="P13" s="431" t="s">
        <v>2090</v>
      </c>
    </row>
    <row r="14" spans="1:16" s="389" customFormat="1" ht="81.75" customHeight="1" outlineLevel="1">
      <c r="A14" s="388"/>
      <c r="B14" s="118" t="s">
        <v>2112</v>
      </c>
      <c r="C14" s="395" t="s">
        <v>106</v>
      </c>
      <c r="D14" s="428" t="s">
        <v>79</v>
      </c>
      <c r="E14" s="429">
        <v>65000</v>
      </c>
      <c r="F14" s="430"/>
      <c r="G14" s="430"/>
      <c r="H14" s="429">
        <v>0</v>
      </c>
      <c r="I14" s="429">
        <v>0</v>
      </c>
      <c r="J14" s="430" t="s">
        <v>2472</v>
      </c>
      <c r="K14" s="430"/>
      <c r="L14" s="430"/>
      <c r="M14" s="423" t="s">
        <v>1296</v>
      </c>
      <c r="N14" s="430" t="s">
        <v>1937</v>
      </c>
      <c r="O14" s="431"/>
      <c r="P14" s="431" t="s">
        <v>2084</v>
      </c>
    </row>
    <row r="15" spans="1:16" s="389" customFormat="1" ht="81.75" customHeight="1" outlineLevel="1">
      <c r="A15" s="388"/>
      <c r="B15" s="118" t="s">
        <v>2113</v>
      </c>
      <c r="C15" s="395" t="s">
        <v>2114</v>
      </c>
      <c r="D15" s="428" t="s">
        <v>79</v>
      </c>
      <c r="E15" s="429">
        <v>21000</v>
      </c>
      <c r="F15" s="430"/>
      <c r="G15" s="430"/>
      <c r="H15" s="429">
        <v>0</v>
      </c>
      <c r="I15" s="429">
        <v>0</v>
      </c>
      <c r="J15" s="430" t="s">
        <v>2472</v>
      </c>
      <c r="K15" s="430"/>
      <c r="L15" s="430"/>
      <c r="M15" s="423" t="s">
        <v>1296</v>
      </c>
      <c r="N15" s="430" t="s">
        <v>1937</v>
      </c>
      <c r="O15" s="431"/>
      <c r="P15" s="431" t="s">
        <v>2094</v>
      </c>
    </row>
    <row r="16" spans="1:16" s="389" customFormat="1" ht="81.75" customHeight="1" outlineLevel="1">
      <c r="A16" s="388"/>
      <c r="B16" s="118" t="s">
        <v>1931</v>
      </c>
      <c r="C16" s="395" t="s">
        <v>1872</v>
      </c>
      <c r="D16" s="428" t="s">
        <v>79</v>
      </c>
      <c r="E16" s="429">
        <v>30476</v>
      </c>
      <c r="F16" s="430"/>
      <c r="G16" s="430"/>
      <c r="H16" s="429">
        <v>0</v>
      </c>
      <c r="I16" s="429">
        <v>0</v>
      </c>
      <c r="J16" s="430" t="s">
        <v>2475</v>
      </c>
      <c r="K16" s="430"/>
      <c r="L16" s="430"/>
      <c r="M16" s="423" t="s">
        <v>1296</v>
      </c>
      <c r="N16" s="430" t="s">
        <v>1937</v>
      </c>
      <c r="O16" s="431"/>
      <c r="P16" s="431" t="s">
        <v>2098</v>
      </c>
    </row>
    <row r="17" spans="1:16" s="389" customFormat="1" ht="81.75" customHeight="1" outlineLevel="1">
      <c r="A17" s="388"/>
      <c r="B17" s="118" t="s">
        <v>2115</v>
      </c>
      <c r="C17" s="395" t="s">
        <v>137</v>
      </c>
      <c r="D17" s="428" t="s">
        <v>79</v>
      </c>
      <c r="E17" s="429">
        <v>6457.2</v>
      </c>
      <c r="F17" s="430"/>
      <c r="G17" s="430"/>
      <c r="H17" s="429">
        <v>0</v>
      </c>
      <c r="I17" s="429">
        <v>0</v>
      </c>
      <c r="J17" s="430" t="s">
        <v>1864</v>
      </c>
      <c r="K17" s="430"/>
      <c r="L17" s="430"/>
      <c r="M17" s="423" t="s">
        <v>1296</v>
      </c>
      <c r="N17" s="430" t="s">
        <v>1937</v>
      </c>
      <c r="O17" s="431"/>
      <c r="P17" s="431" t="s">
        <v>2084</v>
      </c>
    </row>
    <row r="18" spans="1:16" s="389" customFormat="1" ht="81.75" customHeight="1" outlineLevel="1">
      <c r="A18" s="388"/>
      <c r="B18" s="118" t="s">
        <v>2116</v>
      </c>
      <c r="C18" s="395" t="s">
        <v>1304</v>
      </c>
      <c r="D18" s="428" t="s">
        <v>79</v>
      </c>
      <c r="E18" s="429">
        <v>11000</v>
      </c>
      <c r="F18" s="430"/>
      <c r="G18" s="430"/>
      <c r="H18" s="429">
        <v>0</v>
      </c>
      <c r="I18" s="429">
        <v>0</v>
      </c>
      <c r="J18" s="430" t="s">
        <v>2477</v>
      </c>
      <c r="K18" s="430"/>
      <c r="L18" s="430"/>
      <c r="M18" s="423" t="s">
        <v>1296</v>
      </c>
      <c r="N18" s="430" t="s">
        <v>1937</v>
      </c>
      <c r="O18" s="431"/>
      <c r="P18" s="431" t="s">
        <v>2081</v>
      </c>
    </row>
    <row r="19" spans="1:16" s="389" customFormat="1" ht="81.75" customHeight="1" outlineLevel="1">
      <c r="A19" s="388"/>
      <c r="B19" s="496" t="s">
        <v>2478</v>
      </c>
      <c r="C19" s="497" t="s">
        <v>2479</v>
      </c>
      <c r="D19" s="428" t="s">
        <v>79</v>
      </c>
      <c r="E19" s="429">
        <v>7500</v>
      </c>
      <c r="F19" s="430"/>
      <c r="G19" s="430"/>
      <c r="H19" s="429">
        <v>0</v>
      </c>
      <c r="I19" s="429">
        <v>0</v>
      </c>
      <c r="J19" s="430" t="s">
        <v>1864</v>
      </c>
      <c r="K19" s="430"/>
      <c r="L19" s="430"/>
      <c r="M19" s="423" t="s">
        <v>1296</v>
      </c>
      <c r="N19" s="430" t="s">
        <v>1937</v>
      </c>
      <c r="O19" s="431"/>
      <c r="P19" s="431" t="s">
        <v>2090</v>
      </c>
    </row>
    <row r="20" spans="1:16" s="389" customFormat="1" ht="81.75" customHeight="1" outlineLevel="1">
      <c r="A20" s="388"/>
      <c r="B20" s="118" t="s">
        <v>2117</v>
      </c>
      <c r="C20" s="395" t="s">
        <v>876</v>
      </c>
      <c r="D20" s="428" t="s">
        <v>79</v>
      </c>
      <c r="E20" s="429">
        <v>5344.2150000000001</v>
      </c>
      <c r="F20" s="430"/>
      <c r="G20" s="430"/>
      <c r="H20" s="429">
        <v>0</v>
      </c>
      <c r="I20" s="429">
        <v>0</v>
      </c>
      <c r="J20" s="430" t="s">
        <v>2475</v>
      </c>
      <c r="K20" s="430"/>
      <c r="L20" s="430"/>
      <c r="M20" s="423" t="s">
        <v>1296</v>
      </c>
      <c r="N20" s="430" t="s">
        <v>1937</v>
      </c>
      <c r="O20" s="431"/>
      <c r="P20" s="431" t="s">
        <v>2075</v>
      </c>
    </row>
    <row r="21" spans="1:16" s="389" customFormat="1" ht="81.75" customHeight="1" outlineLevel="1">
      <c r="A21" s="388"/>
      <c r="B21" s="118" t="s">
        <v>2118</v>
      </c>
      <c r="C21" s="395" t="s">
        <v>2119</v>
      </c>
      <c r="D21" s="428" t="s">
        <v>79</v>
      </c>
      <c r="E21" s="429">
        <v>9500</v>
      </c>
      <c r="F21" s="430"/>
      <c r="G21" s="430"/>
      <c r="H21" s="429">
        <v>0</v>
      </c>
      <c r="I21" s="429">
        <v>0</v>
      </c>
      <c r="J21" s="430" t="s">
        <v>2477</v>
      </c>
      <c r="K21" s="430"/>
      <c r="L21" s="430"/>
      <c r="M21" s="423" t="s">
        <v>1296</v>
      </c>
      <c r="N21" s="430" t="s">
        <v>1937</v>
      </c>
      <c r="O21" s="431"/>
      <c r="P21" s="431" t="s">
        <v>2074</v>
      </c>
    </row>
    <row r="22" spans="1:16" s="389" customFormat="1" ht="81.75" customHeight="1" outlineLevel="1">
      <c r="A22" s="388"/>
      <c r="B22" s="118" t="s">
        <v>2120</v>
      </c>
      <c r="C22" s="395" t="s">
        <v>138</v>
      </c>
      <c r="D22" s="428" t="s">
        <v>79</v>
      </c>
      <c r="E22" s="429">
        <v>7550</v>
      </c>
      <c r="F22" s="430"/>
      <c r="G22" s="430"/>
      <c r="H22" s="429">
        <v>0</v>
      </c>
      <c r="I22" s="429">
        <v>0</v>
      </c>
      <c r="J22" s="430" t="s">
        <v>2472</v>
      </c>
      <c r="K22" s="430"/>
      <c r="L22" s="430"/>
      <c r="M22" s="423" t="s">
        <v>1296</v>
      </c>
      <c r="N22" s="430" t="s">
        <v>1937</v>
      </c>
      <c r="O22" s="431"/>
      <c r="P22" s="431" t="s">
        <v>2083</v>
      </c>
    </row>
    <row r="23" spans="1:16" s="389" customFormat="1" ht="81.75" customHeight="1" outlineLevel="1">
      <c r="A23" s="388"/>
      <c r="B23" s="118" t="s">
        <v>2121</v>
      </c>
      <c r="C23" s="395" t="s">
        <v>1865</v>
      </c>
      <c r="D23" s="428" t="s">
        <v>79</v>
      </c>
      <c r="E23" s="429">
        <v>13898.6</v>
      </c>
      <c r="F23" s="430"/>
      <c r="G23" s="430"/>
      <c r="H23" s="429">
        <v>0</v>
      </c>
      <c r="I23" s="429">
        <v>0</v>
      </c>
      <c r="J23" s="430" t="s">
        <v>2472</v>
      </c>
      <c r="K23" s="430"/>
      <c r="L23" s="430"/>
      <c r="M23" s="423" t="s">
        <v>1296</v>
      </c>
      <c r="N23" s="430" t="s">
        <v>1937</v>
      </c>
      <c r="O23" s="431"/>
      <c r="P23" s="431" t="s">
        <v>2088</v>
      </c>
    </row>
    <row r="24" spans="1:16" s="389" customFormat="1" ht="81.75" customHeight="1" outlineLevel="1">
      <c r="A24" s="388"/>
      <c r="B24" s="118" t="s">
        <v>2122</v>
      </c>
      <c r="C24" s="395" t="s">
        <v>2123</v>
      </c>
      <c r="D24" s="428" t="s">
        <v>79</v>
      </c>
      <c r="E24" s="429">
        <v>19300</v>
      </c>
      <c r="F24" s="430"/>
      <c r="G24" s="430"/>
      <c r="H24" s="429">
        <v>0</v>
      </c>
      <c r="I24" s="429">
        <v>0</v>
      </c>
      <c r="J24" s="430" t="s">
        <v>2472</v>
      </c>
      <c r="K24" s="430"/>
      <c r="L24" s="430"/>
      <c r="M24" s="423" t="s">
        <v>1296</v>
      </c>
      <c r="N24" s="430" t="s">
        <v>1937</v>
      </c>
      <c r="O24" s="431"/>
      <c r="P24" s="431" t="s">
        <v>2081</v>
      </c>
    </row>
    <row r="25" spans="1:16" s="389" customFormat="1" ht="81.75" customHeight="1" outlineLevel="1">
      <c r="A25" s="388"/>
      <c r="B25" s="118" t="s">
        <v>2124</v>
      </c>
      <c r="C25" s="395" t="s">
        <v>1867</v>
      </c>
      <c r="D25" s="428" t="s">
        <v>79</v>
      </c>
      <c r="E25" s="429">
        <v>10800</v>
      </c>
      <c r="F25" s="430"/>
      <c r="G25" s="430"/>
      <c r="H25" s="429">
        <v>0</v>
      </c>
      <c r="I25" s="429">
        <v>0</v>
      </c>
      <c r="J25" s="430" t="s">
        <v>1864</v>
      </c>
      <c r="K25" s="430"/>
      <c r="L25" s="430"/>
      <c r="M25" s="423" t="s">
        <v>1296</v>
      </c>
      <c r="N25" s="430" t="s">
        <v>1937</v>
      </c>
      <c r="O25" s="431"/>
      <c r="P25" s="431" t="s">
        <v>2077</v>
      </c>
    </row>
    <row r="26" spans="1:16" s="389" customFormat="1" ht="81.75" customHeight="1" outlineLevel="1">
      <c r="A26" s="388"/>
      <c r="B26" s="118" t="s">
        <v>2003</v>
      </c>
      <c r="C26" s="395" t="s">
        <v>122</v>
      </c>
      <c r="D26" s="428" t="s">
        <v>79</v>
      </c>
      <c r="E26" s="429">
        <v>49800</v>
      </c>
      <c r="F26" s="430"/>
      <c r="G26" s="430"/>
      <c r="H26" s="429">
        <v>0</v>
      </c>
      <c r="I26" s="429">
        <v>0</v>
      </c>
      <c r="J26" s="430" t="s">
        <v>1864</v>
      </c>
      <c r="K26" s="430"/>
      <c r="L26" s="430"/>
      <c r="M26" s="423" t="s">
        <v>1296</v>
      </c>
      <c r="N26" s="430" t="s">
        <v>1937</v>
      </c>
      <c r="O26" s="431"/>
      <c r="P26" s="431" t="s">
        <v>2091</v>
      </c>
    </row>
    <row r="27" spans="1:16" s="389" customFormat="1" ht="81.75" customHeight="1" outlineLevel="1">
      <c r="A27" s="388"/>
      <c r="B27" s="118" t="s">
        <v>2125</v>
      </c>
      <c r="C27" s="395" t="s">
        <v>234</v>
      </c>
      <c r="D27" s="428" t="s">
        <v>79</v>
      </c>
      <c r="E27" s="429">
        <v>24900</v>
      </c>
      <c r="F27" s="430"/>
      <c r="G27" s="430"/>
      <c r="H27" s="429">
        <v>0</v>
      </c>
      <c r="I27" s="429">
        <v>0</v>
      </c>
      <c r="J27" s="430" t="s">
        <v>1864</v>
      </c>
      <c r="K27" s="430"/>
      <c r="L27" s="430"/>
      <c r="M27" s="423" t="s">
        <v>1296</v>
      </c>
      <c r="N27" s="430" t="s">
        <v>1937</v>
      </c>
      <c r="O27" s="431"/>
      <c r="P27" s="431" t="s">
        <v>2076</v>
      </c>
    </row>
    <row r="28" spans="1:16" s="389" customFormat="1" ht="81.75" customHeight="1" outlineLevel="1">
      <c r="A28" s="388"/>
      <c r="B28" s="118" t="s">
        <v>2002</v>
      </c>
      <c r="C28" s="395" t="s">
        <v>127</v>
      </c>
      <c r="D28" s="428" t="s">
        <v>79</v>
      </c>
      <c r="E28" s="429">
        <v>65000</v>
      </c>
      <c r="F28" s="430"/>
      <c r="G28" s="430"/>
      <c r="H28" s="429">
        <v>0</v>
      </c>
      <c r="I28" s="429">
        <v>0</v>
      </c>
      <c r="J28" s="430" t="s">
        <v>2475</v>
      </c>
      <c r="K28" s="430"/>
      <c r="L28" s="430"/>
      <c r="M28" s="423" t="s">
        <v>1296</v>
      </c>
      <c r="N28" s="430" t="s">
        <v>1937</v>
      </c>
      <c r="O28" s="431"/>
      <c r="P28" s="431" t="s">
        <v>2094</v>
      </c>
    </row>
    <row r="29" spans="1:16" s="389" customFormat="1" ht="81.75" customHeight="1" outlineLevel="1">
      <c r="A29" s="388"/>
      <c r="B29" s="118" t="s">
        <v>2126</v>
      </c>
      <c r="C29" s="395" t="s">
        <v>2127</v>
      </c>
      <c r="D29" s="428" t="s">
        <v>79</v>
      </c>
      <c r="E29" s="429">
        <v>23681.922999999999</v>
      </c>
      <c r="F29" s="430"/>
      <c r="G29" s="430"/>
      <c r="H29" s="429">
        <v>0</v>
      </c>
      <c r="I29" s="429">
        <v>0</v>
      </c>
      <c r="J29" s="430" t="s">
        <v>1864</v>
      </c>
      <c r="K29" s="430"/>
      <c r="L29" s="430"/>
      <c r="M29" s="423" t="s">
        <v>1296</v>
      </c>
      <c r="N29" s="430" t="s">
        <v>1937</v>
      </c>
      <c r="O29" s="431"/>
      <c r="P29" s="431" t="s">
        <v>2074</v>
      </c>
    </row>
    <row r="30" spans="1:16" s="389" customFormat="1" ht="81.75" customHeight="1" outlineLevel="1">
      <c r="A30" s="388"/>
      <c r="B30" s="118" t="s">
        <v>2128</v>
      </c>
      <c r="C30" s="395" t="s">
        <v>128</v>
      </c>
      <c r="D30" s="428" t="s">
        <v>79</v>
      </c>
      <c r="E30" s="429">
        <v>7950</v>
      </c>
      <c r="F30" s="430"/>
      <c r="G30" s="430"/>
      <c r="H30" s="429">
        <v>0</v>
      </c>
      <c r="I30" s="429">
        <v>0</v>
      </c>
      <c r="J30" s="430" t="s">
        <v>2472</v>
      </c>
      <c r="K30" s="430"/>
      <c r="L30" s="430"/>
      <c r="M30" s="423" t="s">
        <v>1296</v>
      </c>
      <c r="N30" s="430" t="s">
        <v>1937</v>
      </c>
      <c r="O30" s="431"/>
      <c r="P30" s="431" t="s">
        <v>2093</v>
      </c>
    </row>
    <row r="31" spans="1:16" s="389" customFormat="1" ht="81.75" customHeight="1" outlineLevel="1">
      <c r="A31" s="388"/>
      <c r="B31" s="118" t="s">
        <v>2129</v>
      </c>
      <c r="C31" s="395" t="s">
        <v>2130</v>
      </c>
      <c r="D31" s="428" t="s">
        <v>79</v>
      </c>
      <c r="E31" s="429">
        <v>19500</v>
      </c>
      <c r="F31" s="430"/>
      <c r="G31" s="430"/>
      <c r="H31" s="429">
        <v>0</v>
      </c>
      <c r="I31" s="429">
        <v>0</v>
      </c>
      <c r="J31" s="430" t="s">
        <v>2475</v>
      </c>
      <c r="K31" s="430"/>
      <c r="L31" s="430"/>
      <c r="M31" s="423" t="s">
        <v>1296</v>
      </c>
      <c r="N31" s="430" t="s">
        <v>1937</v>
      </c>
      <c r="O31" s="431"/>
      <c r="P31" s="431" t="s">
        <v>2083</v>
      </c>
    </row>
    <row r="32" spans="1:16" s="389" customFormat="1" ht="81.75" customHeight="1" outlineLevel="1">
      <c r="A32" s="388"/>
      <c r="B32" s="118" t="s">
        <v>2131</v>
      </c>
      <c r="C32" s="395" t="s">
        <v>2132</v>
      </c>
      <c r="D32" s="428" t="s">
        <v>79</v>
      </c>
      <c r="E32" s="429">
        <v>40000</v>
      </c>
      <c r="F32" s="430"/>
      <c r="G32" s="430"/>
      <c r="H32" s="429">
        <v>0</v>
      </c>
      <c r="I32" s="429">
        <v>0</v>
      </c>
      <c r="J32" s="430" t="s">
        <v>1864</v>
      </c>
      <c r="K32" s="430"/>
      <c r="L32" s="430"/>
      <c r="M32" s="423" t="s">
        <v>1296</v>
      </c>
      <c r="N32" s="430" t="s">
        <v>1937</v>
      </c>
      <c r="O32" s="431"/>
      <c r="P32" s="431" t="s">
        <v>2092</v>
      </c>
    </row>
    <row r="33" spans="1:16" s="389" customFormat="1" ht="81.75" customHeight="1" outlineLevel="1">
      <c r="A33" s="388"/>
      <c r="B33" s="118" t="s">
        <v>2133</v>
      </c>
      <c r="C33" s="395" t="s">
        <v>2134</v>
      </c>
      <c r="D33" s="428" t="s">
        <v>79</v>
      </c>
      <c r="E33" s="429">
        <v>8614.6080000000002</v>
      </c>
      <c r="F33" s="430"/>
      <c r="G33" s="430"/>
      <c r="H33" s="429">
        <v>0</v>
      </c>
      <c r="I33" s="429">
        <v>0</v>
      </c>
      <c r="J33" s="430" t="s">
        <v>1864</v>
      </c>
      <c r="K33" s="430"/>
      <c r="L33" s="430"/>
      <c r="M33" s="423" t="s">
        <v>1296</v>
      </c>
      <c r="N33" s="430" t="s">
        <v>1937</v>
      </c>
      <c r="O33" s="431"/>
      <c r="P33" s="431" t="s">
        <v>2079</v>
      </c>
    </row>
    <row r="34" spans="1:16" s="389" customFormat="1" ht="81.75" customHeight="1" outlineLevel="1">
      <c r="A34" s="388"/>
      <c r="B34" s="118" t="s">
        <v>2135</v>
      </c>
      <c r="C34" s="395" t="s">
        <v>103</v>
      </c>
      <c r="D34" s="428" t="s">
        <v>79</v>
      </c>
      <c r="E34" s="429">
        <v>450</v>
      </c>
      <c r="F34" s="430"/>
      <c r="G34" s="430"/>
      <c r="H34" s="429">
        <v>0</v>
      </c>
      <c r="I34" s="429">
        <v>0</v>
      </c>
      <c r="J34" s="430" t="s">
        <v>1864</v>
      </c>
      <c r="K34" s="430"/>
      <c r="L34" s="430"/>
      <c r="M34" s="423" t="s">
        <v>1296</v>
      </c>
      <c r="N34" s="430" t="s">
        <v>1937</v>
      </c>
      <c r="O34" s="431"/>
      <c r="P34" s="431" t="s">
        <v>2097</v>
      </c>
    </row>
    <row r="35" spans="1:16" s="389" customFormat="1" ht="81.75" customHeight="1" outlineLevel="1">
      <c r="A35" s="388"/>
      <c r="B35" s="118" t="s">
        <v>2136</v>
      </c>
      <c r="C35" s="395" t="s">
        <v>2137</v>
      </c>
      <c r="D35" s="428" t="s">
        <v>79</v>
      </c>
      <c r="E35" s="429">
        <v>7500</v>
      </c>
      <c r="F35" s="430"/>
      <c r="G35" s="430"/>
      <c r="H35" s="429">
        <v>0</v>
      </c>
      <c r="I35" s="429">
        <v>0</v>
      </c>
      <c r="J35" s="430" t="s">
        <v>2472</v>
      </c>
      <c r="K35" s="430"/>
      <c r="L35" s="430"/>
      <c r="M35" s="423" t="s">
        <v>1296</v>
      </c>
      <c r="N35" s="430" t="s">
        <v>1937</v>
      </c>
      <c r="O35" s="431"/>
      <c r="P35" s="431" t="s">
        <v>2084</v>
      </c>
    </row>
    <row r="36" spans="1:16" s="389" customFormat="1" ht="81.75" customHeight="1" outlineLevel="1">
      <c r="A36" s="388"/>
      <c r="B36" s="118" t="s">
        <v>2138</v>
      </c>
      <c r="C36" s="395" t="s">
        <v>134</v>
      </c>
      <c r="D36" s="428" t="s">
        <v>79</v>
      </c>
      <c r="E36" s="429">
        <v>20875.2</v>
      </c>
      <c r="F36" s="430"/>
      <c r="G36" s="430"/>
      <c r="H36" s="429">
        <v>0</v>
      </c>
      <c r="I36" s="429">
        <v>0</v>
      </c>
      <c r="J36" s="430" t="s">
        <v>2472</v>
      </c>
      <c r="K36" s="430"/>
      <c r="L36" s="430"/>
      <c r="M36" s="423" t="s">
        <v>1296</v>
      </c>
      <c r="N36" s="430" t="s">
        <v>1937</v>
      </c>
      <c r="O36" s="431"/>
      <c r="P36" s="431" t="s">
        <v>2098</v>
      </c>
    </row>
    <row r="37" spans="1:16" s="389" customFormat="1" ht="81.75" customHeight="1" outlineLevel="1">
      <c r="A37" s="388"/>
      <c r="B37" s="118" t="s">
        <v>2139</v>
      </c>
      <c r="C37" s="395" t="s">
        <v>125</v>
      </c>
      <c r="D37" s="428" t="s">
        <v>79</v>
      </c>
      <c r="E37" s="429">
        <v>32954.721599999997</v>
      </c>
      <c r="F37" s="430"/>
      <c r="G37" s="430"/>
      <c r="H37" s="429">
        <v>0</v>
      </c>
      <c r="I37" s="429">
        <v>0</v>
      </c>
      <c r="J37" s="430" t="s">
        <v>2472</v>
      </c>
      <c r="K37" s="430"/>
      <c r="L37" s="430"/>
      <c r="M37" s="423" t="s">
        <v>1296</v>
      </c>
      <c r="N37" s="430" t="s">
        <v>1937</v>
      </c>
      <c r="O37" s="431"/>
      <c r="P37" s="431" t="s">
        <v>2076</v>
      </c>
    </row>
    <row r="38" spans="1:16" s="389" customFormat="1" ht="81.75" customHeight="1" outlineLevel="1">
      <c r="A38" s="388"/>
      <c r="B38" s="118" t="s">
        <v>2140</v>
      </c>
      <c r="C38" s="395" t="s">
        <v>2141</v>
      </c>
      <c r="D38" s="428" t="s">
        <v>79</v>
      </c>
      <c r="E38" s="429">
        <v>33000</v>
      </c>
      <c r="F38" s="430"/>
      <c r="G38" s="430"/>
      <c r="H38" s="429">
        <v>0</v>
      </c>
      <c r="I38" s="429">
        <v>0</v>
      </c>
      <c r="J38" s="430" t="s">
        <v>1864</v>
      </c>
      <c r="K38" s="430"/>
      <c r="L38" s="430"/>
      <c r="M38" s="423" t="s">
        <v>1296</v>
      </c>
      <c r="N38" s="430" t="s">
        <v>1937</v>
      </c>
      <c r="O38" s="431"/>
      <c r="P38" s="431" t="s">
        <v>81</v>
      </c>
    </row>
    <row r="39" spans="1:16" s="389" customFormat="1" ht="81.75" customHeight="1" outlineLevel="1">
      <c r="A39" s="388"/>
      <c r="B39" s="118" t="s">
        <v>2142</v>
      </c>
      <c r="C39" s="395" t="s">
        <v>1878</v>
      </c>
      <c r="D39" s="428" t="s">
        <v>79</v>
      </c>
      <c r="E39" s="429">
        <v>17121.5</v>
      </c>
      <c r="F39" s="430"/>
      <c r="G39" s="430"/>
      <c r="H39" s="429">
        <v>0</v>
      </c>
      <c r="I39" s="429">
        <v>0</v>
      </c>
      <c r="J39" s="430" t="s">
        <v>2477</v>
      </c>
      <c r="K39" s="430"/>
      <c r="L39" s="430"/>
      <c r="M39" s="423" t="s">
        <v>1296</v>
      </c>
      <c r="N39" s="430" t="s">
        <v>1937</v>
      </c>
      <c r="O39" s="431"/>
      <c r="P39" s="431" t="s">
        <v>2082</v>
      </c>
    </row>
    <row r="40" spans="1:16" s="389" customFormat="1" ht="81.75" customHeight="1" outlineLevel="1">
      <c r="A40" s="388"/>
      <c r="B40" s="118" t="s">
        <v>2001</v>
      </c>
      <c r="C40" s="395" t="s">
        <v>97</v>
      </c>
      <c r="D40" s="428" t="s">
        <v>79</v>
      </c>
      <c r="E40" s="429">
        <v>16000</v>
      </c>
      <c r="F40" s="430"/>
      <c r="G40" s="430"/>
      <c r="H40" s="429">
        <v>0</v>
      </c>
      <c r="I40" s="429">
        <v>0</v>
      </c>
      <c r="J40" s="430" t="s">
        <v>2476</v>
      </c>
      <c r="K40" s="430"/>
      <c r="L40" s="430"/>
      <c r="M40" s="423" t="s">
        <v>1296</v>
      </c>
      <c r="N40" s="430" t="s">
        <v>1937</v>
      </c>
      <c r="O40" s="431"/>
      <c r="P40" s="431" t="s">
        <v>2101</v>
      </c>
    </row>
    <row r="41" spans="1:16" s="389" customFormat="1" ht="81.75" customHeight="1" outlineLevel="1">
      <c r="A41" s="388"/>
      <c r="B41" s="118" t="s">
        <v>2143</v>
      </c>
      <c r="C41" s="395" t="s">
        <v>120</v>
      </c>
      <c r="D41" s="428" t="s">
        <v>79</v>
      </c>
      <c r="E41" s="429">
        <v>43000</v>
      </c>
      <c r="F41" s="430"/>
      <c r="G41" s="430"/>
      <c r="H41" s="429">
        <v>0</v>
      </c>
      <c r="I41" s="429">
        <v>0</v>
      </c>
      <c r="J41" s="430" t="s">
        <v>1864</v>
      </c>
      <c r="K41" s="430"/>
      <c r="L41" s="430"/>
      <c r="M41" s="423" t="s">
        <v>1296</v>
      </c>
      <c r="N41" s="430" t="s">
        <v>1937</v>
      </c>
      <c r="O41" s="431"/>
      <c r="P41" s="431" t="s">
        <v>2077</v>
      </c>
    </row>
    <row r="42" spans="1:16" s="389" customFormat="1" ht="81.75" customHeight="1" outlineLevel="1">
      <c r="A42" s="388"/>
      <c r="B42" s="118" t="s">
        <v>2144</v>
      </c>
      <c r="C42" s="395" t="s">
        <v>1870</v>
      </c>
      <c r="D42" s="428" t="s">
        <v>79</v>
      </c>
      <c r="E42" s="429">
        <v>28440</v>
      </c>
      <c r="F42" s="430"/>
      <c r="G42" s="430"/>
      <c r="H42" s="429">
        <v>0</v>
      </c>
      <c r="I42" s="429">
        <v>0</v>
      </c>
      <c r="J42" s="430" t="s">
        <v>2472</v>
      </c>
      <c r="K42" s="430"/>
      <c r="L42" s="430"/>
      <c r="M42" s="423" t="s">
        <v>1296</v>
      </c>
      <c r="N42" s="430" t="s">
        <v>1937</v>
      </c>
      <c r="O42" s="431"/>
      <c r="P42" s="431" t="s">
        <v>2080</v>
      </c>
    </row>
    <row r="43" spans="1:16" s="389" customFormat="1" ht="81.75" customHeight="1" outlineLevel="1">
      <c r="A43" s="388"/>
      <c r="B43" s="118" t="s">
        <v>2145</v>
      </c>
      <c r="C43" s="395" t="s">
        <v>508</v>
      </c>
      <c r="D43" s="428" t="s">
        <v>79</v>
      </c>
      <c r="E43" s="429">
        <v>11284.8</v>
      </c>
      <c r="F43" s="430"/>
      <c r="G43" s="430"/>
      <c r="H43" s="429">
        <v>0</v>
      </c>
      <c r="I43" s="429">
        <v>0</v>
      </c>
      <c r="J43" s="430" t="s">
        <v>2472</v>
      </c>
      <c r="K43" s="430"/>
      <c r="L43" s="430"/>
      <c r="M43" s="423" t="s">
        <v>1296</v>
      </c>
      <c r="N43" s="430" t="s">
        <v>1937</v>
      </c>
      <c r="O43" s="431"/>
      <c r="P43" s="431" t="s">
        <v>2080</v>
      </c>
    </row>
    <row r="44" spans="1:16" s="389" customFormat="1" ht="81.75" customHeight="1" outlineLevel="1">
      <c r="A44" s="388"/>
      <c r="B44" s="118" t="s">
        <v>2146</v>
      </c>
      <c r="C44" s="395" t="s">
        <v>2147</v>
      </c>
      <c r="D44" s="428" t="s">
        <v>79</v>
      </c>
      <c r="E44" s="429">
        <v>37299.478300000002</v>
      </c>
      <c r="F44" s="430"/>
      <c r="G44" s="430"/>
      <c r="H44" s="429">
        <v>0</v>
      </c>
      <c r="I44" s="429">
        <v>0</v>
      </c>
      <c r="J44" s="430" t="s">
        <v>2472</v>
      </c>
      <c r="K44" s="430"/>
      <c r="L44" s="430"/>
      <c r="M44" s="423" t="s">
        <v>1296</v>
      </c>
      <c r="N44" s="430" t="s">
        <v>1937</v>
      </c>
      <c r="O44" s="431"/>
      <c r="P44" s="431" t="s">
        <v>2092</v>
      </c>
    </row>
    <row r="45" spans="1:16" s="389" customFormat="1" ht="81.75" customHeight="1" outlineLevel="1">
      <c r="A45" s="388"/>
      <c r="B45" s="118" t="s">
        <v>2148</v>
      </c>
      <c r="C45" s="395" t="s">
        <v>590</v>
      </c>
      <c r="D45" s="428" t="s">
        <v>79</v>
      </c>
      <c r="E45" s="429">
        <v>28420</v>
      </c>
      <c r="F45" s="430"/>
      <c r="G45" s="430"/>
      <c r="H45" s="429">
        <v>0</v>
      </c>
      <c r="I45" s="429">
        <v>0</v>
      </c>
      <c r="J45" s="430" t="s">
        <v>2475</v>
      </c>
      <c r="K45" s="430"/>
      <c r="L45" s="430"/>
      <c r="M45" s="423" t="s">
        <v>1296</v>
      </c>
      <c r="N45" s="430" t="s">
        <v>1937</v>
      </c>
      <c r="O45" s="431"/>
      <c r="P45" s="431" t="s">
        <v>2091</v>
      </c>
    </row>
    <row r="46" spans="1:16" s="389" customFormat="1" ht="81.75" customHeight="1" outlineLevel="1">
      <c r="A46" s="388"/>
      <c r="B46" s="118" t="s">
        <v>2149</v>
      </c>
      <c r="C46" s="395" t="s">
        <v>124</v>
      </c>
      <c r="D46" s="428" t="s">
        <v>79</v>
      </c>
      <c r="E46" s="429">
        <v>1500</v>
      </c>
      <c r="F46" s="430"/>
      <c r="G46" s="430"/>
      <c r="H46" s="429">
        <v>0</v>
      </c>
      <c r="I46" s="429">
        <v>0</v>
      </c>
      <c r="J46" s="430" t="s">
        <v>2472</v>
      </c>
      <c r="K46" s="430"/>
      <c r="L46" s="430"/>
      <c r="M46" s="423" t="s">
        <v>1296</v>
      </c>
      <c r="N46" s="430" t="s">
        <v>1937</v>
      </c>
      <c r="O46" s="431"/>
      <c r="P46" s="431" t="s">
        <v>2081</v>
      </c>
    </row>
    <row r="47" spans="1:16" s="389" customFormat="1" ht="81.75" customHeight="1" outlineLevel="1">
      <c r="A47" s="388"/>
      <c r="B47" s="118" t="s">
        <v>2150</v>
      </c>
      <c r="C47" s="395" t="s">
        <v>1863</v>
      </c>
      <c r="D47" s="428" t="s">
        <v>79</v>
      </c>
      <c r="E47" s="429">
        <v>6800</v>
      </c>
      <c r="F47" s="430"/>
      <c r="G47" s="430"/>
      <c r="H47" s="429">
        <v>0</v>
      </c>
      <c r="I47" s="429">
        <v>0</v>
      </c>
      <c r="J47" s="430" t="s">
        <v>2475</v>
      </c>
      <c r="K47" s="430"/>
      <c r="L47" s="430"/>
      <c r="M47" s="423" t="s">
        <v>1296</v>
      </c>
      <c r="N47" s="430" t="s">
        <v>1937</v>
      </c>
      <c r="O47" s="431"/>
      <c r="P47" s="431" t="s">
        <v>2076</v>
      </c>
    </row>
    <row r="48" spans="1:16" s="389" customFormat="1" ht="81.75" customHeight="1" outlineLevel="1">
      <c r="A48" s="388"/>
      <c r="B48" s="118" t="s">
        <v>2151</v>
      </c>
      <c r="C48" s="395" t="s">
        <v>2152</v>
      </c>
      <c r="D48" s="428" t="s">
        <v>79</v>
      </c>
      <c r="E48" s="429">
        <v>20000</v>
      </c>
      <c r="F48" s="430"/>
      <c r="G48" s="430"/>
      <c r="H48" s="429">
        <v>0</v>
      </c>
      <c r="I48" s="429">
        <v>0</v>
      </c>
      <c r="J48" s="430" t="s">
        <v>2472</v>
      </c>
      <c r="K48" s="430"/>
      <c r="L48" s="430"/>
      <c r="M48" s="423" t="s">
        <v>1296</v>
      </c>
      <c r="N48" s="430" t="s">
        <v>1937</v>
      </c>
      <c r="O48" s="431"/>
      <c r="P48" s="431" t="s">
        <v>2086</v>
      </c>
    </row>
    <row r="49" spans="1:16" s="389" customFormat="1" ht="81.75" customHeight="1" outlineLevel="1">
      <c r="A49" s="388"/>
      <c r="B49" s="118" t="s">
        <v>2153</v>
      </c>
      <c r="C49" s="395" t="s">
        <v>863</v>
      </c>
      <c r="D49" s="428" t="s">
        <v>79</v>
      </c>
      <c r="E49" s="429">
        <v>55000</v>
      </c>
      <c r="F49" s="430"/>
      <c r="G49" s="430"/>
      <c r="H49" s="429">
        <v>0</v>
      </c>
      <c r="I49" s="429">
        <v>0</v>
      </c>
      <c r="J49" s="430" t="s">
        <v>2475</v>
      </c>
      <c r="K49" s="430"/>
      <c r="L49" s="430"/>
      <c r="M49" s="423" t="s">
        <v>1296</v>
      </c>
      <c r="N49" s="430" t="s">
        <v>1937</v>
      </c>
      <c r="O49" s="431"/>
      <c r="P49" s="431" t="s">
        <v>2098</v>
      </c>
    </row>
    <row r="50" spans="1:16" s="389" customFormat="1" ht="81.75" customHeight="1" outlineLevel="1">
      <c r="A50" s="388"/>
      <c r="B50" s="118" t="s">
        <v>2154</v>
      </c>
      <c r="C50" s="395" t="s">
        <v>104</v>
      </c>
      <c r="D50" s="428" t="s">
        <v>79</v>
      </c>
      <c r="E50" s="429">
        <v>9100</v>
      </c>
      <c r="F50" s="430"/>
      <c r="G50" s="430"/>
      <c r="H50" s="429">
        <v>0</v>
      </c>
      <c r="I50" s="429">
        <v>0</v>
      </c>
      <c r="J50" s="430" t="s">
        <v>2475</v>
      </c>
      <c r="K50" s="430"/>
      <c r="L50" s="430"/>
      <c r="M50" s="423" t="s">
        <v>1296</v>
      </c>
      <c r="N50" s="430" t="s">
        <v>1937</v>
      </c>
      <c r="O50" s="431"/>
      <c r="P50" s="431" t="s">
        <v>2076</v>
      </c>
    </row>
    <row r="51" spans="1:16" s="389" customFormat="1" ht="81.75" customHeight="1" outlineLevel="1">
      <c r="A51" s="388"/>
      <c r="B51" s="118" t="s">
        <v>2155</v>
      </c>
      <c r="C51" s="395" t="s">
        <v>1874</v>
      </c>
      <c r="D51" s="428" t="s">
        <v>79</v>
      </c>
      <c r="E51" s="429">
        <v>12000</v>
      </c>
      <c r="F51" s="430"/>
      <c r="G51" s="430"/>
      <c r="H51" s="429">
        <v>0</v>
      </c>
      <c r="I51" s="429">
        <v>0</v>
      </c>
      <c r="J51" s="430" t="s">
        <v>1864</v>
      </c>
      <c r="K51" s="430"/>
      <c r="L51" s="430"/>
      <c r="M51" s="423" t="s">
        <v>1296</v>
      </c>
      <c r="N51" s="430" t="s">
        <v>1937</v>
      </c>
      <c r="O51" s="431"/>
      <c r="P51" s="431" t="s">
        <v>2084</v>
      </c>
    </row>
    <row r="52" spans="1:16" s="389" customFormat="1" ht="81.75" customHeight="1" outlineLevel="1">
      <c r="A52" s="388"/>
      <c r="B52" s="118" t="s">
        <v>1932</v>
      </c>
      <c r="C52" s="395" t="s">
        <v>93</v>
      </c>
      <c r="D52" s="428" t="s">
        <v>79</v>
      </c>
      <c r="E52" s="429">
        <v>27000</v>
      </c>
      <c r="F52" s="430"/>
      <c r="G52" s="430"/>
      <c r="H52" s="429">
        <v>0</v>
      </c>
      <c r="I52" s="429">
        <v>0</v>
      </c>
      <c r="J52" s="430" t="s">
        <v>2476</v>
      </c>
      <c r="K52" s="430"/>
      <c r="L52" s="430"/>
      <c r="M52" s="423" t="s">
        <v>1296</v>
      </c>
      <c r="N52" s="430" t="s">
        <v>1937</v>
      </c>
      <c r="O52" s="431"/>
      <c r="P52" s="431" t="s">
        <v>2096</v>
      </c>
    </row>
    <row r="53" spans="1:16" s="389" customFormat="1" ht="81.75" customHeight="1" outlineLevel="1">
      <c r="A53" s="388"/>
      <c r="B53" s="118" t="s">
        <v>2156</v>
      </c>
      <c r="C53" s="395" t="s">
        <v>117</v>
      </c>
      <c r="D53" s="428" t="s">
        <v>79</v>
      </c>
      <c r="E53" s="429">
        <v>26000</v>
      </c>
      <c r="F53" s="430"/>
      <c r="G53" s="430"/>
      <c r="H53" s="429">
        <v>0</v>
      </c>
      <c r="I53" s="429">
        <v>0</v>
      </c>
      <c r="J53" s="430" t="s">
        <v>2472</v>
      </c>
      <c r="K53" s="430"/>
      <c r="L53" s="430"/>
      <c r="M53" s="423" t="s">
        <v>1296</v>
      </c>
      <c r="N53" s="430" t="s">
        <v>1937</v>
      </c>
      <c r="O53" s="431"/>
      <c r="P53" s="431" t="s">
        <v>2077</v>
      </c>
    </row>
    <row r="54" spans="1:16" s="389" customFormat="1" ht="81.75" customHeight="1" outlineLevel="1">
      <c r="A54" s="388"/>
      <c r="B54" s="118" t="s">
        <v>2157</v>
      </c>
      <c r="C54" s="395" t="s">
        <v>1873</v>
      </c>
      <c r="D54" s="428" t="s">
        <v>79</v>
      </c>
      <c r="E54" s="429">
        <v>8615.7119999999995</v>
      </c>
      <c r="F54" s="430"/>
      <c r="G54" s="430"/>
      <c r="H54" s="429">
        <v>0</v>
      </c>
      <c r="I54" s="429">
        <v>0</v>
      </c>
      <c r="J54" s="430" t="s">
        <v>2472</v>
      </c>
      <c r="K54" s="430"/>
      <c r="L54" s="430"/>
      <c r="M54" s="423" t="s">
        <v>1296</v>
      </c>
      <c r="N54" s="430" t="s">
        <v>1937</v>
      </c>
      <c r="O54" s="431"/>
      <c r="P54" s="431" t="s">
        <v>2085</v>
      </c>
    </row>
    <row r="55" spans="1:16" s="389" customFormat="1" ht="81.75" customHeight="1" outlineLevel="1">
      <c r="A55" s="388"/>
      <c r="B55" s="118" t="s">
        <v>2158</v>
      </c>
      <c r="C55" s="395" t="s">
        <v>1617</v>
      </c>
      <c r="D55" s="428" t="s">
        <v>79</v>
      </c>
      <c r="E55" s="429">
        <v>46000</v>
      </c>
      <c r="F55" s="430"/>
      <c r="G55" s="430"/>
      <c r="H55" s="429">
        <v>0</v>
      </c>
      <c r="I55" s="429">
        <v>0</v>
      </c>
      <c r="J55" s="430" t="s">
        <v>2475</v>
      </c>
      <c r="K55" s="430"/>
      <c r="L55" s="430"/>
      <c r="M55" s="423" t="s">
        <v>1296</v>
      </c>
      <c r="N55" s="430" t="s">
        <v>1937</v>
      </c>
      <c r="O55" s="431"/>
      <c r="P55" s="431" t="s">
        <v>2096</v>
      </c>
    </row>
    <row r="56" spans="1:16" s="389" customFormat="1" ht="81.75" customHeight="1" outlineLevel="1">
      <c r="A56" s="388"/>
      <c r="B56" s="118" t="s">
        <v>2159</v>
      </c>
      <c r="C56" s="395" t="s">
        <v>2160</v>
      </c>
      <c r="D56" s="428" t="s">
        <v>79</v>
      </c>
      <c r="E56" s="429">
        <v>17000</v>
      </c>
      <c r="F56" s="430"/>
      <c r="G56" s="430"/>
      <c r="H56" s="429">
        <v>0</v>
      </c>
      <c r="I56" s="429">
        <v>0</v>
      </c>
      <c r="J56" s="430" t="s">
        <v>2472</v>
      </c>
      <c r="K56" s="430"/>
      <c r="L56" s="430"/>
      <c r="M56" s="423" t="s">
        <v>1296</v>
      </c>
      <c r="N56" s="430" t="s">
        <v>1937</v>
      </c>
      <c r="O56" s="431"/>
      <c r="P56" s="431" t="s">
        <v>2081</v>
      </c>
    </row>
    <row r="57" spans="1:16" s="389" customFormat="1" ht="81.75" customHeight="1" outlineLevel="1">
      <c r="A57" s="388"/>
      <c r="B57" s="118" t="s">
        <v>1876</v>
      </c>
      <c r="C57" s="395" t="s">
        <v>1877</v>
      </c>
      <c r="D57" s="428" t="s">
        <v>79</v>
      </c>
      <c r="E57" s="429">
        <v>48000</v>
      </c>
      <c r="F57" s="430"/>
      <c r="G57" s="430"/>
      <c r="H57" s="429">
        <v>0</v>
      </c>
      <c r="I57" s="429">
        <v>0</v>
      </c>
      <c r="J57" s="430" t="s">
        <v>1864</v>
      </c>
      <c r="K57" s="430"/>
      <c r="L57" s="430"/>
      <c r="M57" s="423" t="s">
        <v>1296</v>
      </c>
      <c r="N57" s="430" t="s">
        <v>1937</v>
      </c>
      <c r="O57" s="431"/>
      <c r="P57" s="431" t="s">
        <v>2090</v>
      </c>
    </row>
    <row r="58" spans="1:16" s="389" customFormat="1" ht="81.75" customHeight="1" outlineLevel="1">
      <c r="A58" s="388"/>
      <c r="B58" s="136" t="s">
        <v>2239</v>
      </c>
      <c r="C58" s="498" t="s">
        <v>2240</v>
      </c>
      <c r="D58" s="390" t="s">
        <v>79</v>
      </c>
      <c r="E58" s="499">
        <v>14998.25</v>
      </c>
      <c r="F58" s="392"/>
      <c r="G58" s="392"/>
      <c r="H58" s="394">
        <v>0</v>
      </c>
      <c r="I58" s="394">
        <v>0</v>
      </c>
      <c r="J58" s="392" t="s">
        <v>2477</v>
      </c>
      <c r="K58" s="392"/>
      <c r="L58" s="392"/>
      <c r="M58" s="118" t="s">
        <v>1296</v>
      </c>
      <c r="N58" s="392" t="s">
        <v>1937</v>
      </c>
      <c r="O58" s="393"/>
      <c r="P58" s="393" t="s">
        <v>2090</v>
      </c>
    </row>
    <row r="59" spans="1:16" s="389" customFormat="1" ht="81.75" customHeight="1" outlineLevel="1">
      <c r="A59" s="388"/>
      <c r="B59" s="136" t="s">
        <v>2241</v>
      </c>
      <c r="C59" s="498" t="s">
        <v>2242</v>
      </c>
      <c r="D59" s="390" t="s">
        <v>79</v>
      </c>
      <c r="E59" s="500" t="s">
        <v>2480</v>
      </c>
      <c r="F59" s="392"/>
      <c r="G59" s="392"/>
      <c r="H59" s="394">
        <v>0</v>
      </c>
      <c r="I59" s="394">
        <v>0</v>
      </c>
      <c r="J59" s="392" t="s">
        <v>2477</v>
      </c>
      <c r="K59" s="392"/>
      <c r="L59" s="392"/>
      <c r="M59" s="118" t="s">
        <v>1296</v>
      </c>
      <c r="N59" s="392" t="s">
        <v>1937</v>
      </c>
      <c r="O59" s="393"/>
      <c r="P59" s="393" t="s">
        <v>2091</v>
      </c>
    </row>
    <row r="60" spans="1:16" s="389" customFormat="1" ht="81.75" customHeight="1" outlineLevel="1">
      <c r="A60" s="388"/>
      <c r="B60" s="136" t="s">
        <v>2243</v>
      </c>
      <c r="C60" s="498" t="s">
        <v>2244</v>
      </c>
      <c r="D60" s="390" t="s">
        <v>79</v>
      </c>
      <c r="E60" s="500" t="s">
        <v>2481</v>
      </c>
      <c r="F60" s="392"/>
      <c r="G60" s="392"/>
      <c r="H60" s="394">
        <v>0</v>
      </c>
      <c r="I60" s="394">
        <v>0</v>
      </c>
      <c r="J60" s="430" t="s">
        <v>2474</v>
      </c>
      <c r="K60" s="392"/>
      <c r="L60" s="392"/>
      <c r="M60" s="118" t="s">
        <v>1296</v>
      </c>
      <c r="N60" s="392" t="s">
        <v>1937</v>
      </c>
      <c r="O60" s="393"/>
      <c r="P60" s="393" t="s">
        <v>2081</v>
      </c>
    </row>
    <row r="61" spans="1:16" s="389" customFormat="1" ht="81.75" customHeight="1" outlineLevel="1">
      <c r="A61" s="388"/>
      <c r="B61" s="136" t="s">
        <v>1880</v>
      </c>
      <c r="C61" s="498" t="s">
        <v>1295</v>
      </c>
      <c r="D61" s="390" t="s">
        <v>79</v>
      </c>
      <c r="E61" s="500" t="s">
        <v>2482</v>
      </c>
      <c r="F61" s="392"/>
      <c r="G61" s="392"/>
      <c r="H61" s="394">
        <v>0</v>
      </c>
      <c r="I61" s="394">
        <v>0</v>
      </c>
      <c r="J61" s="392" t="s">
        <v>2477</v>
      </c>
      <c r="K61" s="392"/>
      <c r="L61" s="392"/>
      <c r="M61" s="118" t="s">
        <v>1296</v>
      </c>
      <c r="N61" s="392" t="s">
        <v>1937</v>
      </c>
      <c r="O61" s="393"/>
      <c r="P61" s="393" t="s">
        <v>2091</v>
      </c>
    </row>
    <row r="62" spans="1:16" s="389" customFormat="1" ht="81.75" customHeight="1" outlineLevel="1">
      <c r="A62" s="388"/>
      <c r="B62" s="136" t="s">
        <v>2004</v>
      </c>
      <c r="C62" s="498" t="s">
        <v>509</v>
      </c>
      <c r="D62" s="390" t="s">
        <v>79</v>
      </c>
      <c r="E62" s="500" t="s">
        <v>2483</v>
      </c>
      <c r="F62" s="392"/>
      <c r="G62" s="392"/>
      <c r="H62" s="394">
        <v>0</v>
      </c>
      <c r="I62" s="394">
        <v>0</v>
      </c>
      <c r="J62" s="392" t="s">
        <v>2477</v>
      </c>
      <c r="K62" s="392"/>
      <c r="L62" s="392"/>
      <c r="M62" s="118" t="s">
        <v>1296</v>
      </c>
      <c r="N62" s="392" t="s">
        <v>1937</v>
      </c>
      <c r="O62" s="393"/>
      <c r="P62" s="393" t="s">
        <v>2079</v>
      </c>
    </row>
    <row r="63" spans="1:16" s="389" customFormat="1" ht="81.75" customHeight="1" outlineLevel="1">
      <c r="A63" s="388"/>
      <c r="B63" s="136" t="s">
        <v>2245</v>
      </c>
      <c r="C63" s="498" t="s">
        <v>1868</v>
      </c>
      <c r="D63" s="390" t="s">
        <v>79</v>
      </c>
      <c r="E63" s="500" t="s">
        <v>2484</v>
      </c>
      <c r="F63" s="392"/>
      <c r="G63" s="392"/>
      <c r="H63" s="394">
        <v>0</v>
      </c>
      <c r="I63" s="394">
        <v>0</v>
      </c>
      <c r="J63" s="430" t="s">
        <v>2472</v>
      </c>
      <c r="K63" s="392"/>
      <c r="L63" s="392"/>
      <c r="M63" s="118" t="s">
        <v>1296</v>
      </c>
      <c r="N63" s="392" t="s">
        <v>1937</v>
      </c>
      <c r="O63" s="393"/>
      <c r="P63" s="393" t="s">
        <v>2077</v>
      </c>
    </row>
    <row r="64" spans="1:16" s="389" customFormat="1" ht="81.75" customHeight="1" outlineLevel="1">
      <c r="A64" s="388"/>
      <c r="B64" s="136" t="s">
        <v>2039</v>
      </c>
      <c r="C64" s="498" t="s">
        <v>2246</v>
      </c>
      <c r="D64" s="390" t="s">
        <v>79</v>
      </c>
      <c r="E64" s="500">
        <v>10833.34</v>
      </c>
      <c r="F64" s="392"/>
      <c r="G64" s="392"/>
      <c r="H64" s="394">
        <v>0</v>
      </c>
      <c r="I64" s="394">
        <v>0</v>
      </c>
      <c r="J64" s="392" t="s">
        <v>1864</v>
      </c>
      <c r="K64" s="392"/>
      <c r="L64" s="392"/>
      <c r="M64" s="118" t="s">
        <v>1296</v>
      </c>
      <c r="N64" s="392" t="s">
        <v>1937</v>
      </c>
      <c r="O64" s="393"/>
      <c r="P64" s="393" t="s">
        <v>2092</v>
      </c>
    </row>
    <row r="65" spans="1:16" s="389" customFormat="1" ht="81.75" customHeight="1" outlineLevel="1">
      <c r="A65" s="388"/>
      <c r="B65" s="501" t="s">
        <v>2038</v>
      </c>
      <c r="C65" s="502" t="s">
        <v>1866</v>
      </c>
      <c r="D65" s="390" t="s">
        <v>79</v>
      </c>
      <c r="E65" s="499">
        <v>34000</v>
      </c>
      <c r="F65" s="392"/>
      <c r="G65" s="392"/>
      <c r="H65" s="394">
        <v>0</v>
      </c>
      <c r="I65" s="394">
        <v>0</v>
      </c>
      <c r="J65" s="392" t="s">
        <v>1864</v>
      </c>
      <c r="K65" s="392"/>
      <c r="L65" s="392"/>
      <c r="M65" s="118" t="s">
        <v>1296</v>
      </c>
      <c r="N65" s="392" t="s">
        <v>1937</v>
      </c>
      <c r="O65" s="393"/>
      <c r="P65" s="393" t="s">
        <v>2077</v>
      </c>
    </row>
    <row r="66" spans="1:16" s="389" customFormat="1" ht="81.75" customHeight="1" outlineLevel="1">
      <c r="A66" s="388"/>
      <c r="B66" s="503" t="s">
        <v>2247</v>
      </c>
      <c r="C66" s="504" t="s">
        <v>2248</v>
      </c>
      <c r="D66" s="505" t="s">
        <v>79</v>
      </c>
      <c r="E66" s="506">
        <v>3200</v>
      </c>
      <c r="F66" s="507"/>
      <c r="G66" s="507"/>
      <c r="H66" s="508">
        <v>0</v>
      </c>
      <c r="I66" s="508">
        <v>0</v>
      </c>
      <c r="J66" s="507" t="s">
        <v>2477</v>
      </c>
      <c r="K66" s="507"/>
      <c r="L66" s="507"/>
      <c r="M66" s="509" t="s">
        <v>1296</v>
      </c>
      <c r="N66" s="507" t="s">
        <v>1937</v>
      </c>
      <c r="O66" s="510"/>
      <c r="P66" s="510" t="s">
        <v>2077</v>
      </c>
    </row>
    <row r="67" spans="1:16" s="389" customFormat="1" ht="81.75" customHeight="1" outlineLevel="1">
      <c r="A67" s="388"/>
      <c r="B67" s="136" t="s">
        <v>2037</v>
      </c>
      <c r="C67" s="498" t="s">
        <v>133</v>
      </c>
      <c r="D67" s="390" t="s">
        <v>79</v>
      </c>
      <c r="E67" s="499">
        <v>39160.75</v>
      </c>
      <c r="F67" s="392"/>
      <c r="G67" s="392"/>
      <c r="H67" s="394">
        <v>0</v>
      </c>
      <c r="I67" s="394">
        <v>0</v>
      </c>
      <c r="J67" s="511" t="s">
        <v>2474</v>
      </c>
      <c r="K67" s="392"/>
      <c r="L67" s="392"/>
      <c r="M67" s="118" t="s">
        <v>1296</v>
      </c>
      <c r="N67" s="392" t="s">
        <v>1937</v>
      </c>
      <c r="O67" s="393"/>
      <c r="P67" s="393" t="s">
        <v>2093</v>
      </c>
    </row>
    <row r="68" spans="1:16" s="389" customFormat="1" ht="81.75" customHeight="1" outlineLevel="1">
      <c r="A68" s="388"/>
      <c r="B68" s="512" t="s">
        <v>2249</v>
      </c>
      <c r="C68" s="512" t="s">
        <v>2250</v>
      </c>
      <c r="D68" s="513" t="s">
        <v>79</v>
      </c>
      <c r="E68" s="514">
        <v>3000</v>
      </c>
      <c r="F68" s="515"/>
      <c r="G68" s="515"/>
      <c r="H68" s="516">
        <v>0</v>
      </c>
      <c r="I68" s="516">
        <v>0</v>
      </c>
      <c r="J68" s="517" t="s">
        <v>1864</v>
      </c>
      <c r="K68" s="515"/>
      <c r="L68" s="515"/>
      <c r="M68" s="489" t="s">
        <v>1296</v>
      </c>
      <c r="N68" s="515" t="s">
        <v>1937</v>
      </c>
      <c r="O68" s="518"/>
      <c r="P68" s="518" t="s">
        <v>2095</v>
      </c>
    </row>
    <row r="69" spans="1:16" s="389" customFormat="1" ht="81.75" customHeight="1" outlineLevel="1">
      <c r="A69" s="388"/>
      <c r="B69" s="519" t="s">
        <v>2251</v>
      </c>
      <c r="C69" s="519" t="s">
        <v>2252</v>
      </c>
      <c r="D69" s="390" t="s">
        <v>79</v>
      </c>
      <c r="E69" s="520">
        <v>10000</v>
      </c>
      <c r="F69" s="392"/>
      <c r="G69" s="392"/>
      <c r="H69" s="394">
        <v>0</v>
      </c>
      <c r="I69" s="394">
        <v>0</v>
      </c>
      <c r="J69" s="396" t="s">
        <v>1864</v>
      </c>
      <c r="K69" s="392"/>
      <c r="L69" s="392"/>
      <c r="M69" s="118" t="s">
        <v>1296</v>
      </c>
      <c r="N69" s="392" t="s">
        <v>1937</v>
      </c>
      <c r="O69" s="393"/>
      <c r="P69" s="393" t="s">
        <v>2092</v>
      </c>
    </row>
    <row r="70" spans="1:16" s="389" customFormat="1" ht="81.75" customHeight="1" outlineLevel="1">
      <c r="A70" s="388"/>
      <c r="B70" s="519" t="s">
        <v>2253</v>
      </c>
      <c r="C70" s="519" t="s">
        <v>2254</v>
      </c>
      <c r="D70" s="390" t="s">
        <v>79</v>
      </c>
      <c r="E70" s="520">
        <v>980</v>
      </c>
      <c r="F70" s="392"/>
      <c r="G70" s="392"/>
      <c r="H70" s="394">
        <v>0</v>
      </c>
      <c r="I70" s="394">
        <v>0</v>
      </c>
      <c r="J70" s="396" t="s">
        <v>1864</v>
      </c>
      <c r="K70" s="392"/>
      <c r="L70" s="392"/>
      <c r="M70" s="118" t="s">
        <v>1296</v>
      </c>
      <c r="N70" s="392" t="s">
        <v>1937</v>
      </c>
      <c r="O70" s="393"/>
      <c r="P70" s="393" t="s">
        <v>2094</v>
      </c>
    </row>
    <row r="71" spans="1:16" s="389" customFormat="1" ht="81.75" customHeight="1" outlineLevel="1">
      <c r="A71" s="388"/>
      <c r="B71" s="519" t="s">
        <v>2255</v>
      </c>
      <c r="C71" s="136" t="s">
        <v>2256</v>
      </c>
      <c r="D71" s="390" t="s">
        <v>79</v>
      </c>
      <c r="E71" s="520">
        <v>600</v>
      </c>
      <c r="F71" s="392"/>
      <c r="G71" s="392"/>
      <c r="H71" s="394">
        <v>0</v>
      </c>
      <c r="I71" s="394">
        <v>0</v>
      </c>
      <c r="J71" s="396" t="s">
        <v>2257</v>
      </c>
      <c r="K71" s="392"/>
      <c r="L71" s="392"/>
      <c r="M71" s="118" t="s">
        <v>1296</v>
      </c>
      <c r="N71" s="392" t="s">
        <v>1937</v>
      </c>
      <c r="O71" s="393"/>
      <c r="P71" s="393" t="s">
        <v>2097</v>
      </c>
    </row>
    <row r="72" spans="1:16" s="389" customFormat="1" ht="81.75" customHeight="1" outlineLevel="1">
      <c r="A72" s="388"/>
      <c r="B72" s="519" t="s">
        <v>2258</v>
      </c>
      <c r="C72" s="519" t="s">
        <v>2256</v>
      </c>
      <c r="D72" s="390" t="s">
        <v>79</v>
      </c>
      <c r="E72" s="520">
        <v>3000</v>
      </c>
      <c r="F72" s="392"/>
      <c r="G72" s="392"/>
      <c r="H72" s="394">
        <v>0</v>
      </c>
      <c r="I72" s="394">
        <v>0</v>
      </c>
      <c r="J72" s="396" t="s">
        <v>2257</v>
      </c>
      <c r="K72" s="392"/>
      <c r="L72" s="392"/>
      <c r="M72" s="118" t="s">
        <v>1296</v>
      </c>
      <c r="N72" s="392" t="s">
        <v>1937</v>
      </c>
      <c r="O72" s="393"/>
      <c r="P72" s="393" t="s">
        <v>2097</v>
      </c>
    </row>
    <row r="73" spans="1:16" s="389" customFormat="1" ht="81.75" customHeight="1" outlineLevel="1">
      <c r="A73" s="388"/>
      <c r="B73" s="519" t="s">
        <v>2259</v>
      </c>
      <c r="C73" s="519" t="s">
        <v>2256</v>
      </c>
      <c r="D73" s="390" t="s">
        <v>79</v>
      </c>
      <c r="E73" s="520">
        <v>200</v>
      </c>
      <c r="F73" s="392"/>
      <c r="G73" s="392"/>
      <c r="H73" s="394">
        <v>0</v>
      </c>
      <c r="I73" s="394">
        <v>0</v>
      </c>
      <c r="J73" s="396" t="s">
        <v>2257</v>
      </c>
      <c r="K73" s="392"/>
      <c r="L73" s="392"/>
      <c r="M73" s="118" t="s">
        <v>1296</v>
      </c>
      <c r="N73" s="392" t="s">
        <v>1937</v>
      </c>
      <c r="O73" s="393"/>
      <c r="P73" s="393" t="s">
        <v>2097</v>
      </c>
    </row>
    <row r="74" spans="1:16" s="389" customFormat="1" ht="81.75" customHeight="1" outlineLevel="1">
      <c r="A74" s="388"/>
      <c r="B74" s="519" t="s">
        <v>2260</v>
      </c>
      <c r="C74" s="519" t="s">
        <v>2256</v>
      </c>
      <c r="D74" s="390" t="s">
        <v>79</v>
      </c>
      <c r="E74" s="520">
        <v>500</v>
      </c>
      <c r="F74" s="392"/>
      <c r="G74" s="392"/>
      <c r="H74" s="394">
        <v>0</v>
      </c>
      <c r="I74" s="394">
        <v>0</v>
      </c>
      <c r="J74" s="396" t="s">
        <v>2257</v>
      </c>
      <c r="K74" s="392"/>
      <c r="L74" s="392"/>
      <c r="M74" s="118" t="s">
        <v>1296</v>
      </c>
      <c r="N74" s="392" t="s">
        <v>1937</v>
      </c>
      <c r="O74" s="393"/>
      <c r="P74" s="393" t="s">
        <v>2097</v>
      </c>
    </row>
    <row r="75" spans="1:16" s="389" customFormat="1" ht="81.75" customHeight="1" outlineLevel="1">
      <c r="A75" s="388"/>
      <c r="B75" s="519" t="s">
        <v>2261</v>
      </c>
      <c r="C75" s="519" t="s">
        <v>2262</v>
      </c>
      <c r="D75" s="390" t="s">
        <v>79</v>
      </c>
      <c r="E75" s="520">
        <v>20000</v>
      </c>
      <c r="F75" s="392"/>
      <c r="G75" s="392"/>
      <c r="H75" s="394">
        <v>0</v>
      </c>
      <c r="I75" s="394">
        <v>0</v>
      </c>
      <c r="J75" s="396" t="s">
        <v>2263</v>
      </c>
      <c r="K75" s="392"/>
      <c r="L75" s="392"/>
      <c r="M75" s="118" t="s">
        <v>1296</v>
      </c>
      <c r="N75" s="392" t="s">
        <v>1937</v>
      </c>
      <c r="O75" s="393"/>
      <c r="P75" s="393" t="s">
        <v>2090</v>
      </c>
    </row>
    <row r="76" spans="1:16" s="389" customFormat="1" ht="81.75" customHeight="1" outlineLevel="1">
      <c r="A76" s="388"/>
      <c r="B76" s="519" t="s">
        <v>2264</v>
      </c>
      <c r="C76" s="519" t="s">
        <v>2265</v>
      </c>
      <c r="D76" s="390" t="s">
        <v>79</v>
      </c>
      <c r="E76" s="520">
        <v>4300</v>
      </c>
      <c r="F76" s="392"/>
      <c r="G76" s="392"/>
      <c r="H76" s="394">
        <v>0</v>
      </c>
      <c r="I76" s="394">
        <v>0</v>
      </c>
      <c r="J76" s="396" t="s">
        <v>2266</v>
      </c>
      <c r="K76" s="392"/>
      <c r="L76" s="392"/>
      <c r="M76" s="118" t="s">
        <v>1296</v>
      </c>
      <c r="N76" s="392" t="s">
        <v>1937</v>
      </c>
      <c r="O76" s="393"/>
      <c r="P76" s="393" t="s">
        <v>2075</v>
      </c>
    </row>
    <row r="77" spans="1:16" s="389" customFormat="1" ht="81.75" customHeight="1" outlineLevel="1">
      <c r="A77" s="388"/>
      <c r="B77" s="519" t="s">
        <v>2267</v>
      </c>
      <c r="C77" s="519" t="s">
        <v>2268</v>
      </c>
      <c r="D77" s="390" t="s">
        <v>79</v>
      </c>
      <c r="E77" s="520">
        <v>229900</v>
      </c>
      <c r="F77" s="392"/>
      <c r="G77" s="392"/>
      <c r="H77" s="394">
        <v>0</v>
      </c>
      <c r="I77" s="394">
        <v>0</v>
      </c>
      <c r="J77" s="396" t="s">
        <v>2269</v>
      </c>
      <c r="K77" s="392"/>
      <c r="L77" s="392"/>
      <c r="M77" s="118" t="s">
        <v>1296</v>
      </c>
      <c r="N77" s="392" t="s">
        <v>1937</v>
      </c>
      <c r="O77" s="393"/>
      <c r="P77" s="393" t="s">
        <v>2081</v>
      </c>
    </row>
    <row r="78" spans="1:16" s="389" customFormat="1" ht="81.75" customHeight="1" outlineLevel="1">
      <c r="A78" s="388"/>
      <c r="B78" s="519" t="s">
        <v>2270</v>
      </c>
      <c r="C78" s="519" t="s">
        <v>2271</v>
      </c>
      <c r="D78" s="390" t="s">
        <v>79</v>
      </c>
      <c r="E78" s="520">
        <v>15000</v>
      </c>
      <c r="F78" s="392"/>
      <c r="G78" s="392"/>
      <c r="H78" s="394">
        <v>0</v>
      </c>
      <c r="I78" s="394">
        <v>0</v>
      </c>
      <c r="J78" s="396" t="s">
        <v>2272</v>
      </c>
      <c r="K78" s="392"/>
      <c r="L78" s="392"/>
      <c r="M78" s="118" t="s">
        <v>1296</v>
      </c>
      <c r="N78" s="392" t="s">
        <v>1937</v>
      </c>
      <c r="O78" s="393"/>
      <c r="P78" s="393" t="s">
        <v>2074</v>
      </c>
    </row>
    <row r="79" spans="1:16" s="389" customFormat="1" ht="81.75" customHeight="1" outlineLevel="1">
      <c r="A79" s="388"/>
      <c r="B79" s="519" t="s">
        <v>2273</v>
      </c>
      <c r="C79" s="519" t="s">
        <v>2274</v>
      </c>
      <c r="D79" s="390" t="s">
        <v>79</v>
      </c>
      <c r="E79" s="520">
        <v>390</v>
      </c>
      <c r="F79" s="392"/>
      <c r="G79" s="392"/>
      <c r="H79" s="394">
        <v>0</v>
      </c>
      <c r="I79" s="394">
        <v>0</v>
      </c>
      <c r="J79" s="396" t="s">
        <v>2275</v>
      </c>
      <c r="K79" s="392"/>
      <c r="L79" s="392"/>
      <c r="M79" s="118" t="s">
        <v>1296</v>
      </c>
      <c r="N79" s="392" t="s">
        <v>1937</v>
      </c>
      <c r="O79" s="393"/>
      <c r="P79" s="393" t="s">
        <v>2086</v>
      </c>
    </row>
    <row r="80" spans="1:16" s="389" customFormat="1" ht="81.75" customHeight="1" outlineLevel="1">
      <c r="A80" s="388"/>
      <c r="B80" s="519" t="s">
        <v>2276</v>
      </c>
      <c r="C80" s="519" t="s">
        <v>2274</v>
      </c>
      <c r="D80" s="390" t="s">
        <v>79</v>
      </c>
      <c r="E80" s="520">
        <v>200</v>
      </c>
      <c r="F80" s="392"/>
      <c r="G80" s="392"/>
      <c r="H80" s="394">
        <v>0</v>
      </c>
      <c r="I80" s="394">
        <v>0</v>
      </c>
      <c r="J80" s="396" t="s">
        <v>2277</v>
      </c>
      <c r="K80" s="392"/>
      <c r="L80" s="392"/>
      <c r="M80" s="118" t="s">
        <v>1296</v>
      </c>
      <c r="N80" s="392" t="s">
        <v>1937</v>
      </c>
      <c r="O80" s="393"/>
      <c r="P80" s="393" t="s">
        <v>2086</v>
      </c>
    </row>
    <row r="81" spans="1:16" s="389" customFormat="1" ht="81.75" customHeight="1" outlineLevel="1">
      <c r="A81" s="388"/>
      <c r="B81" s="519" t="s">
        <v>2278</v>
      </c>
      <c r="C81" s="519" t="s">
        <v>2274</v>
      </c>
      <c r="D81" s="390" t="s">
        <v>79</v>
      </c>
      <c r="E81" s="520">
        <v>700</v>
      </c>
      <c r="F81" s="392"/>
      <c r="G81" s="392"/>
      <c r="H81" s="394">
        <v>0</v>
      </c>
      <c r="I81" s="394">
        <v>0</v>
      </c>
      <c r="J81" s="396" t="s">
        <v>2279</v>
      </c>
      <c r="K81" s="392"/>
      <c r="L81" s="392"/>
      <c r="M81" s="118" t="s">
        <v>1296</v>
      </c>
      <c r="N81" s="392" t="s">
        <v>1937</v>
      </c>
      <c r="O81" s="393"/>
      <c r="P81" s="393" t="s">
        <v>2086</v>
      </c>
    </row>
    <row r="82" spans="1:16" s="389" customFormat="1" ht="81.75" customHeight="1" outlineLevel="1">
      <c r="A82" s="388"/>
      <c r="B82" s="519" t="s">
        <v>2280</v>
      </c>
      <c r="C82" s="519" t="s">
        <v>2274</v>
      </c>
      <c r="D82" s="390" t="s">
        <v>79</v>
      </c>
      <c r="E82" s="520">
        <v>250</v>
      </c>
      <c r="F82" s="392"/>
      <c r="G82" s="392"/>
      <c r="H82" s="394">
        <v>0</v>
      </c>
      <c r="I82" s="394">
        <v>0</v>
      </c>
      <c r="J82" s="396" t="s">
        <v>2279</v>
      </c>
      <c r="K82" s="392"/>
      <c r="L82" s="392"/>
      <c r="M82" s="118" t="s">
        <v>1296</v>
      </c>
      <c r="N82" s="392" t="s">
        <v>1937</v>
      </c>
      <c r="O82" s="393"/>
      <c r="P82" s="393" t="s">
        <v>2086</v>
      </c>
    </row>
    <row r="83" spans="1:16" s="389" customFormat="1" ht="81.75" customHeight="1" outlineLevel="1">
      <c r="A83" s="388"/>
      <c r="B83" s="519" t="s">
        <v>2281</v>
      </c>
      <c r="C83" s="519" t="s">
        <v>2274</v>
      </c>
      <c r="D83" s="390" t="s">
        <v>79</v>
      </c>
      <c r="E83" s="520">
        <v>390</v>
      </c>
      <c r="F83" s="392"/>
      <c r="G83" s="392"/>
      <c r="H83" s="394">
        <v>0</v>
      </c>
      <c r="I83" s="394">
        <v>0</v>
      </c>
      <c r="J83" s="396" t="s">
        <v>2279</v>
      </c>
      <c r="K83" s="392"/>
      <c r="L83" s="392"/>
      <c r="M83" s="118" t="s">
        <v>1296</v>
      </c>
      <c r="N83" s="392" t="s">
        <v>1937</v>
      </c>
      <c r="O83" s="393"/>
      <c r="P83" s="393" t="s">
        <v>2086</v>
      </c>
    </row>
    <row r="84" spans="1:16" s="389" customFormat="1" ht="81.75" customHeight="1" outlineLevel="1">
      <c r="A84" s="388"/>
      <c r="B84" s="519" t="s">
        <v>2282</v>
      </c>
      <c r="C84" s="519" t="s">
        <v>2283</v>
      </c>
      <c r="D84" s="390" t="s">
        <v>79</v>
      </c>
      <c r="E84" s="520">
        <v>500</v>
      </c>
      <c r="F84" s="392"/>
      <c r="G84" s="392"/>
      <c r="H84" s="394">
        <v>0</v>
      </c>
      <c r="I84" s="394">
        <v>0</v>
      </c>
      <c r="J84" s="396" t="s">
        <v>2284</v>
      </c>
      <c r="K84" s="392"/>
      <c r="L84" s="392"/>
      <c r="M84" s="118" t="s">
        <v>1296</v>
      </c>
      <c r="N84" s="392" t="s">
        <v>1937</v>
      </c>
      <c r="O84" s="393"/>
      <c r="P84" s="393" t="s">
        <v>2086</v>
      </c>
    </row>
    <row r="85" spans="1:16" s="389" customFormat="1" ht="81.75" customHeight="1" outlineLevel="1">
      <c r="A85" s="388"/>
      <c r="B85" s="519" t="s">
        <v>2276</v>
      </c>
      <c r="C85" s="519" t="s">
        <v>2274</v>
      </c>
      <c r="D85" s="390" t="s">
        <v>79</v>
      </c>
      <c r="E85" s="520">
        <v>200</v>
      </c>
      <c r="F85" s="392"/>
      <c r="G85" s="392"/>
      <c r="H85" s="394">
        <v>0</v>
      </c>
      <c r="I85" s="394">
        <v>0</v>
      </c>
      <c r="J85" s="396" t="s">
        <v>2279</v>
      </c>
      <c r="K85" s="392"/>
      <c r="L85" s="392"/>
      <c r="M85" s="118" t="s">
        <v>1296</v>
      </c>
      <c r="N85" s="392" t="s">
        <v>1937</v>
      </c>
      <c r="O85" s="393"/>
      <c r="P85" s="393" t="s">
        <v>2086</v>
      </c>
    </row>
    <row r="86" spans="1:16" s="389" customFormat="1" ht="81.75" customHeight="1" outlineLevel="1">
      <c r="A86" s="388"/>
      <c r="B86" s="519" t="s">
        <v>2285</v>
      </c>
      <c r="C86" s="519" t="s">
        <v>2286</v>
      </c>
      <c r="D86" s="390" t="s">
        <v>79</v>
      </c>
      <c r="E86" s="520">
        <v>500</v>
      </c>
      <c r="F86" s="392"/>
      <c r="G86" s="392"/>
      <c r="H86" s="394">
        <v>0</v>
      </c>
      <c r="I86" s="394">
        <v>0</v>
      </c>
      <c r="J86" s="396" t="s">
        <v>2287</v>
      </c>
      <c r="K86" s="392"/>
      <c r="L86" s="392"/>
      <c r="M86" s="118" t="s">
        <v>1296</v>
      </c>
      <c r="N86" s="392" t="s">
        <v>1937</v>
      </c>
      <c r="O86" s="393"/>
      <c r="P86" s="393" t="s">
        <v>2090</v>
      </c>
    </row>
    <row r="87" spans="1:16" s="389" customFormat="1" ht="81.75" customHeight="1" outlineLevel="1">
      <c r="A87" s="388"/>
      <c r="B87" s="519" t="s">
        <v>2288</v>
      </c>
      <c r="C87" s="519" t="s">
        <v>2286</v>
      </c>
      <c r="D87" s="390" t="s">
        <v>79</v>
      </c>
      <c r="E87" s="520">
        <v>500</v>
      </c>
      <c r="F87" s="392"/>
      <c r="G87" s="392"/>
      <c r="H87" s="394">
        <v>0</v>
      </c>
      <c r="I87" s="394">
        <v>0</v>
      </c>
      <c r="J87" s="396" t="s">
        <v>2287</v>
      </c>
      <c r="K87" s="392"/>
      <c r="L87" s="392"/>
      <c r="M87" s="118" t="s">
        <v>1296</v>
      </c>
      <c r="N87" s="392" t="s">
        <v>1937</v>
      </c>
      <c r="O87" s="393"/>
      <c r="P87" s="393" t="s">
        <v>2090</v>
      </c>
    </row>
    <row r="88" spans="1:16" s="389" customFormat="1" ht="81.75" customHeight="1" outlineLevel="1">
      <c r="A88" s="388"/>
      <c r="B88" s="519" t="s">
        <v>2289</v>
      </c>
      <c r="C88" s="519" t="s">
        <v>2286</v>
      </c>
      <c r="D88" s="390" t="s">
        <v>79</v>
      </c>
      <c r="E88" s="520">
        <v>200</v>
      </c>
      <c r="F88" s="392"/>
      <c r="G88" s="392"/>
      <c r="H88" s="394">
        <v>0</v>
      </c>
      <c r="I88" s="394">
        <v>0</v>
      </c>
      <c r="J88" s="396" t="s">
        <v>2287</v>
      </c>
      <c r="K88" s="392"/>
      <c r="L88" s="392"/>
      <c r="M88" s="118" t="s">
        <v>1296</v>
      </c>
      <c r="N88" s="392" t="s">
        <v>1937</v>
      </c>
      <c r="O88" s="393"/>
      <c r="P88" s="393" t="s">
        <v>2090</v>
      </c>
    </row>
    <row r="89" spans="1:16" s="389" customFormat="1" ht="81.75" customHeight="1" outlineLevel="1">
      <c r="A89" s="388"/>
      <c r="B89" s="519" t="s">
        <v>2290</v>
      </c>
      <c r="C89" s="519" t="s">
        <v>2286</v>
      </c>
      <c r="D89" s="390" t="s">
        <v>79</v>
      </c>
      <c r="E89" s="520">
        <v>1500</v>
      </c>
      <c r="F89" s="392"/>
      <c r="G89" s="392"/>
      <c r="H89" s="394">
        <v>0</v>
      </c>
      <c r="I89" s="394">
        <v>0</v>
      </c>
      <c r="J89" s="396" t="s">
        <v>2287</v>
      </c>
      <c r="K89" s="392"/>
      <c r="L89" s="392"/>
      <c r="M89" s="118" t="s">
        <v>1296</v>
      </c>
      <c r="N89" s="392" t="s">
        <v>1937</v>
      </c>
      <c r="O89" s="393"/>
      <c r="P89" s="393" t="s">
        <v>2090</v>
      </c>
    </row>
    <row r="90" spans="1:16" s="389" customFormat="1" ht="81.75" customHeight="1" outlineLevel="1">
      <c r="A90" s="388"/>
      <c r="B90" s="519" t="s">
        <v>2291</v>
      </c>
      <c r="C90" s="519" t="s">
        <v>2286</v>
      </c>
      <c r="D90" s="390" t="s">
        <v>79</v>
      </c>
      <c r="E90" s="520">
        <v>350</v>
      </c>
      <c r="F90" s="392"/>
      <c r="G90" s="392"/>
      <c r="H90" s="394">
        <v>0</v>
      </c>
      <c r="I90" s="394">
        <v>0</v>
      </c>
      <c r="J90" s="396" t="s">
        <v>2287</v>
      </c>
      <c r="K90" s="392"/>
      <c r="L90" s="392"/>
      <c r="M90" s="118" t="s">
        <v>1296</v>
      </c>
      <c r="N90" s="392" t="s">
        <v>1937</v>
      </c>
      <c r="O90" s="393"/>
      <c r="P90" s="393" t="s">
        <v>2090</v>
      </c>
    </row>
    <row r="91" spans="1:16" s="389" customFormat="1" ht="81.75" customHeight="1" outlineLevel="1">
      <c r="A91" s="388"/>
      <c r="B91" s="519" t="s">
        <v>2292</v>
      </c>
      <c r="C91" s="519" t="s">
        <v>2286</v>
      </c>
      <c r="D91" s="390" t="s">
        <v>79</v>
      </c>
      <c r="E91" s="520">
        <v>200</v>
      </c>
      <c r="F91" s="392"/>
      <c r="G91" s="392"/>
      <c r="H91" s="394">
        <v>0</v>
      </c>
      <c r="I91" s="394">
        <v>0</v>
      </c>
      <c r="J91" s="396" t="s">
        <v>2287</v>
      </c>
      <c r="K91" s="392"/>
      <c r="L91" s="392"/>
      <c r="M91" s="118" t="s">
        <v>1296</v>
      </c>
      <c r="N91" s="392" t="s">
        <v>1937</v>
      </c>
      <c r="O91" s="393"/>
      <c r="P91" s="393" t="s">
        <v>2090</v>
      </c>
    </row>
    <row r="92" spans="1:16" s="389" customFormat="1" ht="81.75" customHeight="1" outlineLevel="1">
      <c r="A92" s="388"/>
      <c r="B92" s="519" t="s">
        <v>2293</v>
      </c>
      <c r="C92" s="519" t="s">
        <v>2286</v>
      </c>
      <c r="D92" s="390" t="s">
        <v>79</v>
      </c>
      <c r="E92" s="520">
        <v>150</v>
      </c>
      <c r="F92" s="392"/>
      <c r="G92" s="392"/>
      <c r="H92" s="394">
        <v>0</v>
      </c>
      <c r="I92" s="394">
        <v>0</v>
      </c>
      <c r="J92" s="396" t="s">
        <v>2287</v>
      </c>
      <c r="K92" s="392"/>
      <c r="L92" s="392"/>
      <c r="M92" s="118" t="s">
        <v>1296</v>
      </c>
      <c r="N92" s="392" t="s">
        <v>1937</v>
      </c>
      <c r="O92" s="393"/>
      <c r="P92" s="393" t="s">
        <v>2090</v>
      </c>
    </row>
    <row r="93" spans="1:16" s="389" customFormat="1" ht="81.75" customHeight="1" outlineLevel="1">
      <c r="A93" s="388"/>
      <c r="B93" s="519" t="s">
        <v>2294</v>
      </c>
      <c r="C93" s="519" t="s">
        <v>1933</v>
      </c>
      <c r="D93" s="390" t="s">
        <v>79</v>
      </c>
      <c r="E93" s="520">
        <v>88000</v>
      </c>
      <c r="F93" s="392"/>
      <c r="G93" s="392"/>
      <c r="H93" s="394">
        <v>0</v>
      </c>
      <c r="I93" s="394">
        <v>0</v>
      </c>
      <c r="J93" s="396" t="s">
        <v>2295</v>
      </c>
      <c r="K93" s="392"/>
      <c r="L93" s="392"/>
      <c r="M93" s="118" t="s">
        <v>1296</v>
      </c>
      <c r="N93" s="392" t="s">
        <v>1937</v>
      </c>
      <c r="O93" s="393"/>
      <c r="P93" s="393" t="s">
        <v>81</v>
      </c>
    </row>
    <row r="94" spans="1:16" s="389" customFormat="1" ht="81.75" customHeight="1" outlineLevel="1">
      <c r="A94" s="388"/>
      <c r="B94" s="519" t="s">
        <v>2296</v>
      </c>
      <c r="C94" s="519" t="s">
        <v>1933</v>
      </c>
      <c r="D94" s="390" t="s">
        <v>79</v>
      </c>
      <c r="E94" s="520">
        <v>200</v>
      </c>
      <c r="F94" s="392"/>
      <c r="G94" s="392"/>
      <c r="H94" s="394">
        <v>0</v>
      </c>
      <c r="I94" s="394">
        <v>0</v>
      </c>
      <c r="J94" s="396" t="s">
        <v>2297</v>
      </c>
      <c r="K94" s="392"/>
      <c r="L94" s="392"/>
      <c r="M94" s="118" t="s">
        <v>1296</v>
      </c>
      <c r="N94" s="392" t="s">
        <v>1937</v>
      </c>
      <c r="O94" s="393"/>
      <c r="P94" s="393" t="s">
        <v>81</v>
      </c>
    </row>
    <row r="95" spans="1:16" s="389" customFormat="1" ht="81.75" customHeight="1" outlineLevel="1">
      <c r="A95" s="388"/>
      <c r="B95" s="519" t="s">
        <v>2298</v>
      </c>
      <c r="C95" s="519" t="s">
        <v>2299</v>
      </c>
      <c r="D95" s="390" t="s">
        <v>79</v>
      </c>
      <c r="E95" s="520">
        <v>4750</v>
      </c>
      <c r="F95" s="392"/>
      <c r="G95" s="392"/>
      <c r="H95" s="394">
        <v>0</v>
      </c>
      <c r="I95" s="394">
        <v>0</v>
      </c>
      <c r="J95" s="521" t="s">
        <v>1864</v>
      </c>
      <c r="K95" s="392"/>
      <c r="L95" s="392"/>
      <c r="M95" s="118" t="s">
        <v>1296</v>
      </c>
      <c r="N95" s="392" t="s">
        <v>1937</v>
      </c>
      <c r="O95" s="393"/>
      <c r="P95" s="393" t="s">
        <v>2091</v>
      </c>
    </row>
    <row r="96" spans="1:16" s="389" customFormat="1" ht="81.75" customHeight="1" outlineLevel="1">
      <c r="A96" s="388"/>
      <c r="B96" s="519" t="s">
        <v>2300</v>
      </c>
      <c r="C96" s="519" t="s">
        <v>2299</v>
      </c>
      <c r="D96" s="390" t="s">
        <v>79</v>
      </c>
      <c r="E96" s="520">
        <v>1500</v>
      </c>
      <c r="F96" s="392"/>
      <c r="G96" s="392"/>
      <c r="H96" s="394">
        <v>0</v>
      </c>
      <c r="I96" s="394">
        <v>0</v>
      </c>
      <c r="J96" s="521" t="s">
        <v>1864</v>
      </c>
      <c r="K96" s="392"/>
      <c r="L96" s="392"/>
      <c r="M96" s="118" t="s">
        <v>1296</v>
      </c>
      <c r="N96" s="392" t="s">
        <v>1937</v>
      </c>
      <c r="O96" s="393"/>
      <c r="P96" s="393" t="s">
        <v>2091</v>
      </c>
    </row>
    <row r="97" spans="1:16" s="389" customFormat="1" ht="81.75" customHeight="1" outlineLevel="1">
      <c r="A97" s="388"/>
      <c r="B97" s="519" t="s">
        <v>2301</v>
      </c>
      <c r="C97" s="519" t="s">
        <v>2299</v>
      </c>
      <c r="D97" s="390" t="s">
        <v>79</v>
      </c>
      <c r="E97" s="520">
        <v>1800</v>
      </c>
      <c r="F97" s="392"/>
      <c r="G97" s="392"/>
      <c r="H97" s="394">
        <v>0</v>
      </c>
      <c r="I97" s="394">
        <v>0</v>
      </c>
      <c r="J97" s="521" t="s">
        <v>1864</v>
      </c>
      <c r="K97" s="392"/>
      <c r="L97" s="392"/>
      <c r="M97" s="118" t="s">
        <v>1296</v>
      </c>
      <c r="N97" s="392" t="s">
        <v>1937</v>
      </c>
      <c r="O97" s="393"/>
      <c r="P97" s="393" t="s">
        <v>2091</v>
      </c>
    </row>
    <row r="98" spans="1:16" s="389" customFormat="1" ht="81.75" customHeight="1" outlineLevel="1">
      <c r="A98" s="388"/>
      <c r="B98" s="519" t="s">
        <v>2302</v>
      </c>
      <c r="C98" s="519" t="s">
        <v>2265</v>
      </c>
      <c r="D98" s="390" t="s">
        <v>79</v>
      </c>
      <c r="E98" s="520">
        <v>48620</v>
      </c>
      <c r="F98" s="392"/>
      <c r="G98" s="392"/>
      <c r="H98" s="394">
        <v>0</v>
      </c>
      <c r="I98" s="394">
        <v>0</v>
      </c>
      <c r="J98" s="396" t="s">
        <v>2303</v>
      </c>
      <c r="K98" s="392"/>
      <c r="L98" s="392"/>
      <c r="M98" s="118" t="s">
        <v>1296</v>
      </c>
      <c r="N98" s="392" t="s">
        <v>1937</v>
      </c>
      <c r="O98" s="393"/>
      <c r="P98" s="393" t="s">
        <v>2075</v>
      </c>
    </row>
    <row r="99" spans="1:16" s="389" customFormat="1" ht="81.75" customHeight="1" outlineLevel="1">
      <c r="A99" s="388"/>
      <c r="B99" s="519" t="s">
        <v>2304</v>
      </c>
      <c r="C99" s="519" t="s">
        <v>2305</v>
      </c>
      <c r="D99" s="390" t="s">
        <v>79</v>
      </c>
      <c r="E99" s="520">
        <v>5098.4250000000002</v>
      </c>
      <c r="F99" s="392"/>
      <c r="G99" s="392"/>
      <c r="H99" s="394">
        <v>0</v>
      </c>
      <c r="I99" s="394">
        <v>0</v>
      </c>
      <c r="J99" s="396" t="s">
        <v>2306</v>
      </c>
      <c r="K99" s="392"/>
      <c r="L99" s="392"/>
      <c r="M99" s="118" t="s">
        <v>1296</v>
      </c>
      <c r="N99" s="392" t="s">
        <v>1937</v>
      </c>
      <c r="O99" s="393"/>
      <c r="P99" s="393" t="s">
        <v>2086</v>
      </c>
    </row>
    <row r="100" spans="1:16" s="389" customFormat="1" ht="81.75" customHeight="1" outlineLevel="1">
      <c r="A100" s="388"/>
      <c r="B100" s="519" t="s">
        <v>2307</v>
      </c>
      <c r="C100" s="519" t="s">
        <v>2308</v>
      </c>
      <c r="D100" s="390" t="s">
        <v>79</v>
      </c>
      <c r="E100" s="520">
        <v>783.49800000000005</v>
      </c>
      <c r="F100" s="392"/>
      <c r="G100" s="392"/>
      <c r="H100" s="394">
        <v>0</v>
      </c>
      <c r="I100" s="394">
        <v>0</v>
      </c>
      <c r="J100" s="396" t="s">
        <v>2309</v>
      </c>
      <c r="K100" s="392"/>
      <c r="L100" s="392"/>
      <c r="M100" s="118" t="s">
        <v>1296</v>
      </c>
      <c r="N100" s="392" t="s">
        <v>1937</v>
      </c>
      <c r="O100" s="393"/>
      <c r="P100" s="393" t="s">
        <v>2101</v>
      </c>
    </row>
    <row r="101" spans="1:16" s="389" customFormat="1" ht="81.75" customHeight="1" outlineLevel="1">
      <c r="A101" s="388"/>
      <c r="B101" s="519" t="s">
        <v>2310</v>
      </c>
      <c r="C101" s="519" t="s">
        <v>2311</v>
      </c>
      <c r="D101" s="390" t="s">
        <v>79</v>
      </c>
      <c r="E101" s="520">
        <v>12000</v>
      </c>
      <c r="F101" s="392"/>
      <c r="G101" s="392"/>
      <c r="H101" s="394">
        <v>0</v>
      </c>
      <c r="I101" s="394">
        <v>0</v>
      </c>
      <c r="J101" s="396" t="s">
        <v>1864</v>
      </c>
      <c r="K101" s="392"/>
      <c r="L101" s="392"/>
      <c r="M101" s="118" t="s">
        <v>1296</v>
      </c>
      <c r="N101" s="392" t="s">
        <v>1937</v>
      </c>
      <c r="O101" s="393"/>
      <c r="P101" s="393" t="s">
        <v>2087</v>
      </c>
    </row>
    <row r="102" spans="1:16" s="389" customFormat="1" ht="81.75" customHeight="1" outlineLevel="1">
      <c r="A102" s="388"/>
      <c r="B102" s="519" t="s">
        <v>2312</v>
      </c>
      <c r="C102" s="519" t="s">
        <v>2311</v>
      </c>
      <c r="D102" s="390" t="s">
        <v>79</v>
      </c>
      <c r="E102" s="520">
        <v>800</v>
      </c>
      <c r="F102" s="392"/>
      <c r="G102" s="392"/>
      <c r="H102" s="394">
        <v>0</v>
      </c>
      <c r="I102" s="394">
        <v>0</v>
      </c>
      <c r="J102" s="396" t="s">
        <v>1864</v>
      </c>
      <c r="K102" s="392"/>
      <c r="L102" s="392"/>
      <c r="M102" s="118" t="s">
        <v>1296</v>
      </c>
      <c r="N102" s="392" t="s">
        <v>1937</v>
      </c>
      <c r="O102" s="393"/>
      <c r="P102" s="393" t="s">
        <v>2087</v>
      </c>
    </row>
    <row r="103" spans="1:16" s="389" customFormat="1" ht="81.75" customHeight="1" outlineLevel="1">
      <c r="A103" s="388"/>
      <c r="B103" s="519" t="s">
        <v>2313</v>
      </c>
      <c r="C103" s="519" t="s">
        <v>2314</v>
      </c>
      <c r="D103" s="390" t="s">
        <v>79</v>
      </c>
      <c r="E103" s="520">
        <v>5000</v>
      </c>
      <c r="F103" s="392"/>
      <c r="G103" s="392"/>
      <c r="H103" s="394">
        <v>0</v>
      </c>
      <c r="I103" s="394">
        <v>0</v>
      </c>
      <c r="J103" s="396" t="s">
        <v>2315</v>
      </c>
      <c r="K103" s="392"/>
      <c r="L103" s="392"/>
      <c r="M103" s="118" t="s">
        <v>1296</v>
      </c>
      <c r="N103" s="392" t="s">
        <v>1937</v>
      </c>
      <c r="O103" s="393"/>
      <c r="P103" s="393" t="s">
        <v>2096</v>
      </c>
    </row>
    <row r="104" spans="1:16" s="389" customFormat="1" ht="81.75" customHeight="1" outlineLevel="1">
      <c r="A104" s="388"/>
      <c r="B104" s="519" t="s">
        <v>2316</v>
      </c>
      <c r="C104" s="519" t="s">
        <v>2317</v>
      </c>
      <c r="D104" s="390" t="s">
        <v>79</v>
      </c>
      <c r="E104" s="520">
        <v>14000</v>
      </c>
      <c r="F104" s="392"/>
      <c r="G104" s="392"/>
      <c r="H104" s="394">
        <v>0</v>
      </c>
      <c r="I104" s="394">
        <v>0</v>
      </c>
      <c r="J104" s="396" t="s">
        <v>2318</v>
      </c>
      <c r="K104" s="392"/>
      <c r="L104" s="392"/>
      <c r="M104" s="118" t="s">
        <v>1296</v>
      </c>
      <c r="N104" s="392" t="s">
        <v>1937</v>
      </c>
      <c r="O104" s="393"/>
      <c r="P104" s="393" t="s">
        <v>2083</v>
      </c>
    </row>
    <row r="105" spans="1:16" s="389" customFormat="1" ht="81.75" customHeight="1" outlineLevel="1">
      <c r="A105" s="388"/>
      <c r="B105" s="519" t="s">
        <v>2319</v>
      </c>
      <c r="C105" s="519" t="s">
        <v>2320</v>
      </c>
      <c r="D105" s="390" t="s">
        <v>79</v>
      </c>
      <c r="E105" s="520">
        <v>39500</v>
      </c>
      <c r="F105" s="392"/>
      <c r="G105" s="392"/>
      <c r="H105" s="394">
        <v>0</v>
      </c>
      <c r="I105" s="394">
        <v>0</v>
      </c>
      <c r="J105" s="396" t="s">
        <v>2321</v>
      </c>
      <c r="K105" s="392"/>
      <c r="L105" s="392"/>
      <c r="M105" s="118" t="s">
        <v>1296</v>
      </c>
      <c r="N105" s="392" t="s">
        <v>1937</v>
      </c>
      <c r="O105" s="393"/>
      <c r="P105" s="393" t="s">
        <v>2077</v>
      </c>
    </row>
    <row r="106" spans="1:16" s="389" customFormat="1" ht="81.75" customHeight="1" outlineLevel="1">
      <c r="A106" s="388"/>
      <c r="B106" s="519" t="s">
        <v>2322</v>
      </c>
      <c r="C106" s="519" t="s">
        <v>2320</v>
      </c>
      <c r="D106" s="390" t="s">
        <v>79</v>
      </c>
      <c r="E106" s="520">
        <v>29300</v>
      </c>
      <c r="F106" s="392"/>
      <c r="G106" s="392"/>
      <c r="H106" s="394">
        <v>0</v>
      </c>
      <c r="I106" s="394">
        <v>0</v>
      </c>
      <c r="J106" s="396" t="s">
        <v>2321</v>
      </c>
      <c r="K106" s="392"/>
      <c r="L106" s="392"/>
      <c r="M106" s="118" t="s">
        <v>1296</v>
      </c>
      <c r="N106" s="392" t="s">
        <v>1937</v>
      </c>
      <c r="O106" s="393"/>
      <c r="P106" s="393" t="s">
        <v>2077</v>
      </c>
    </row>
    <row r="107" spans="1:16" s="389" customFormat="1" ht="81.75" customHeight="1" outlineLevel="1">
      <c r="A107" s="388"/>
      <c r="B107" s="519" t="s">
        <v>2323</v>
      </c>
      <c r="C107" s="519" t="s">
        <v>2320</v>
      </c>
      <c r="D107" s="390" t="s">
        <v>79</v>
      </c>
      <c r="E107" s="520">
        <v>22900</v>
      </c>
      <c r="F107" s="392"/>
      <c r="G107" s="392"/>
      <c r="H107" s="394">
        <v>0</v>
      </c>
      <c r="I107" s="394">
        <v>0</v>
      </c>
      <c r="J107" s="396" t="s">
        <v>2321</v>
      </c>
      <c r="K107" s="392"/>
      <c r="L107" s="392"/>
      <c r="M107" s="118" t="s">
        <v>1296</v>
      </c>
      <c r="N107" s="392" t="s">
        <v>1937</v>
      </c>
      <c r="O107" s="393"/>
      <c r="P107" s="393" t="s">
        <v>2077</v>
      </c>
    </row>
    <row r="108" spans="1:16" s="389" customFormat="1" ht="81.75" customHeight="1" outlineLevel="1">
      <c r="A108" s="388"/>
      <c r="B108" s="519" t="s">
        <v>2323</v>
      </c>
      <c r="C108" s="519" t="s">
        <v>2320</v>
      </c>
      <c r="D108" s="390" t="s">
        <v>79</v>
      </c>
      <c r="E108" s="520">
        <v>38700</v>
      </c>
      <c r="F108" s="392"/>
      <c r="G108" s="392"/>
      <c r="H108" s="394">
        <v>0</v>
      </c>
      <c r="I108" s="394">
        <v>0</v>
      </c>
      <c r="J108" s="396" t="s">
        <v>2321</v>
      </c>
      <c r="K108" s="392"/>
      <c r="L108" s="392"/>
      <c r="M108" s="118" t="s">
        <v>1296</v>
      </c>
      <c r="N108" s="392" t="s">
        <v>1937</v>
      </c>
      <c r="O108" s="393"/>
      <c r="P108" s="393" t="s">
        <v>2077</v>
      </c>
    </row>
    <row r="109" spans="1:16" s="389" customFormat="1" ht="81.75" customHeight="1" outlineLevel="1">
      <c r="A109" s="388"/>
      <c r="B109" s="519" t="s">
        <v>2324</v>
      </c>
      <c r="C109" s="519" t="s">
        <v>2250</v>
      </c>
      <c r="D109" s="390" t="s">
        <v>79</v>
      </c>
      <c r="E109" s="520">
        <v>4000</v>
      </c>
      <c r="F109" s="392"/>
      <c r="G109" s="392"/>
      <c r="H109" s="394">
        <v>0</v>
      </c>
      <c r="I109" s="394">
        <v>0</v>
      </c>
      <c r="J109" s="396" t="s">
        <v>1864</v>
      </c>
      <c r="K109" s="392"/>
      <c r="L109" s="392"/>
      <c r="M109" s="118" t="s">
        <v>1296</v>
      </c>
      <c r="N109" s="392" t="s">
        <v>1937</v>
      </c>
      <c r="O109" s="393"/>
      <c r="P109" s="393" t="s">
        <v>2095</v>
      </c>
    </row>
    <row r="110" spans="1:16" s="389" customFormat="1" ht="81.75" customHeight="1" outlineLevel="1" thickBot="1">
      <c r="A110" s="388"/>
      <c r="B110" s="522" t="s">
        <v>2325</v>
      </c>
      <c r="C110" s="522" t="s">
        <v>2250</v>
      </c>
      <c r="D110" s="523" t="s">
        <v>79</v>
      </c>
      <c r="E110" s="524">
        <v>3000</v>
      </c>
      <c r="F110" s="525"/>
      <c r="G110" s="525"/>
      <c r="H110" s="526">
        <v>0</v>
      </c>
      <c r="I110" s="526">
        <v>0</v>
      </c>
      <c r="J110" s="527" t="s">
        <v>1864</v>
      </c>
      <c r="K110" s="525"/>
      <c r="L110" s="525"/>
      <c r="M110" s="528" t="s">
        <v>1296</v>
      </c>
      <c r="N110" s="525" t="s">
        <v>1937</v>
      </c>
      <c r="O110" s="529"/>
      <c r="P110" s="529" t="s">
        <v>2095</v>
      </c>
    </row>
    <row r="111" spans="1:16" s="389" customFormat="1" ht="81.75" customHeight="1" outlineLevel="1">
      <c r="A111" s="388"/>
      <c r="B111" s="136" t="s">
        <v>2330</v>
      </c>
      <c r="C111" s="487" t="s">
        <v>2265</v>
      </c>
      <c r="D111" s="390" t="s">
        <v>79</v>
      </c>
      <c r="E111" s="530">
        <v>34575</v>
      </c>
      <c r="F111" s="531"/>
      <c r="G111" s="531"/>
      <c r="H111" s="394">
        <v>0</v>
      </c>
      <c r="I111" s="394">
        <v>0</v>
      </c>
      <c r="J111" s="392" t="s">
        <v>1864</v>
      </c>
      <c r="K111" s="531"/>
      <c r="L111" s="531"/>
      <c r="M111" s="395" t="s">
        <v>2326</v>
      </c>
      <c r="N111" s="392" t="s">
        <v>2485</v>
      </c>
      <c r="O111" s="415"/>
      <c r="P111" s="415" t="s">
        <v>2075</v>
      </c>
    </row>
    <row r="112" spans="1:16" s="389" customFormat="1" ht="81.75" customHeight="1" outlineLevel="1">
      <c r="A112" s="388"/>
      <c r="B112" s="136" t="s">
        <v>2341</v>
      </c>
      <c r="C112" s="136" t="s">
        <v>137</v>
      </c>
      <c r="D112" s="390" t="s">
        <v>79</v>
      </c>
      <c r="E112" s="530">
        <v>17000</v>
      </c>
      <c r="F112" s="531"/>
      <c r="G112" s="531"/>
      <c r="H112" s="394">
        <v>0</v>
      </c>
      <c r="I112" s="394">
        <v>0</v>
      </c>
      <c r="J112" s="392" t="s">
        <v>1864</v>
      </c>
      <c r="K112" s="531"/>
      <c r="L112" s="531"/>
      <c r="M112" s="395" t="s">
        <v>2326</v>
      </c>
      <c r="N112" s="392" t="s">
        <v>2485</v>
      </c>
      <c r="O112" s="531"/>
      <c r="P112" s="531" t="s">
        <v>2077</v>
      </c>
    </row>
    <row r="113" spans="1:16" s="389" customFormat="1" ht="81.75" customHeight="1" outlineLevel="1">
      <c r="A113" s="388"/>
      <c r="B113" s="136" t="s">
        <v>2343</v>
      </c>
      <c r="C113" s="136" t="s">
        <v>2344</v>
      </c>
      <c r="D113" s="390" t="s">
        <v>79</v>
      </c>
      <c r="E113" s="530">
        <v>18000</v>
      </c>
      <c r="F113" s="531"/>
      <c r="G113" s="531"/>
      <c r="H113" s="394">
        <v>0</v>
      </c>
      <c r="I113" s="394">
        <v>0</v>
      </c>
      <c r="J113" s="392" t="s">
        <v>1864</v>
      </c>
      <c r="K113" s="531"/>
      <c r="L113" s="531"/>
      <c r="M113" s="395" t="s">
        <v>2326</v>
      </c>
      <c r="N113" s="392" t="s">
        <v>2485</v>
      </c>
      <c r="O113" s="415"/>
      <c r="P113" s="415" t="s">
        <v>2082</v>
      </c>
    </row>
    <row r="114" spans="1:16" s="389" customFormat="1" ht="81.75" customHeight="1" outlineLevel="1">
      <c r="A114" s="388"/>
      <c r="B114" s="136" t="s">
        <v>2345</v>
      </c>
      <c r="C114" s="136" t="s">
        <v>2346</v>
      </c>
      <c r="D114" s="390" t="s">
        <v>79</v>
      </c>
      <c r="E114" s="530">
        <v>27969.15</v>
      </c>
      <c r="F114" s="531"/>
      <c r="G114" s="531"/>
      <c r="H114" s="394">
        <v>0</v>
      </c>
      <c r="I114" s="394">
        <v>0</v>
      </c>
      <c r="J114" s="392" t="s">
        <v>1864</v>
      </c>
      <c r="K114" s="531"/>
      <c r="L114" s="531"/>
      <c r="M114" s="395" t="s">
        <v>2326</v>
      </c>
      <c r="N114" s="392" t="s">
        <v>1937</v>
      </c>
      <c r="O114" s="415"/>
      <c r="P114" s="415" t="s">
        <v>2486</v>
      </c>
    </row>
    <row r="115" spans="1:16" s="389" customFormat="1" ht="81.75" customHeight="1" outlineLevel="1">
      <c r="A115" s="388"/>
      <c r="B115" s="136" t="s">
        <v>2347</v>
      </c>
      <c r="C115" s="136" t="s">
        <v>127</v>
      </c>
      <c r="D115" s="532" t="s">
        <v>79</v>
      </c>
      <c r="E115" s="533">
        <v>1800</v>
      </c>
      <c r="F115" s="531"/>
      <c r="G115" s="531"/>
      <c r="H115" s="394">
        <v>0</v>
      </c>
      <c r="I115" s="394">
        <v>0</v>
      </c>
      <c r="J115" s="392" t="s">
        <v>1864</v>
      </c>
      <c r="K115" s="531"/>
      <c r="L115" s="531"/>
      <c r="M115" s="395" t="s">
        <v>2326</v>
      </c>
      <c r="N115" s="392" t="s">
        <v>1937</v>
      </c>
      <c r="O115" s="531"/>
      <c r="P115" s="531" t="s">
        <v>2094</v>
      </c>
    </row>
    <row r="116" spans="1:16" s="389" customFormat="1" ht="81.75" customHeight="1" outlineLevel="1">
      <c r="A116" s="388"/>
      <c r="B116" s="534" t="s">
        <v>2348</v>
      </c>
      <c r="C116" s="487" t="s">
        <v>2333</v>
      </c>
      <c r="D116" s="532" t="s">
        <v>79</v>
      </c>
      <c r="E116" s="533">
        <v>35000</v>
      </c>
      <c r="F116" s="531"/>
      <c r="G116" s="531"/>
      <c r="H116" s="394">
        <v>0</v>
      </c>
      <c r="I116" s="394">
        <v>0</v>
      </c>
      <c r="J116" s="392" t="s">
        <v>1864</v>
      </c>
      <c r="K116" s="531"/>
      <c r="L116" s="531"/>
      <c r="M116" s="395" t="s">
        <v>2326</v>
      </c>
      <c r="N116" s="392" t="s">
        <v>2485</v>
      </c>
      <c r="O116" s="391" t="s">
        <v>2349</v>
      </c>
      <c r="P116" s="415" t="s">
        <v>2074</v>
      </c>
    </row>
    <row r="117" spans="1:16" s="389" customFormat="1" ht="81.75" customHeight="1" outlineLevel="1">
      <c r="A117" s="388"/>
      <c r="B117" s="534" t="s">
        <v>2350</v>
      </c>
      <c r="C117" s="487" t="s">
        <v>2333</v>
      </c>
      <c r="D117" s="532" t="s">
        <v>79</v>
      </c>
      <c r="E117" s="533">
        <v>60000</v>
      </c>
      <c r="F117" s="531"/>
      <c r="G117" s="531"/>
      <c r="H117" s="394">
        <v>0</v>
      </c>
      <c r="I117" s="394">
        <v>0</v>
      </c>
      <c r="J117" s="392" t="s">
        <v>1864</v>
      </c>
      <c r="K117" s="531"/>
      <c r="L117" s="531"/>
      <c r="M117" s="395" t="s">
        <v>2326</v>
      </c>
      <c r="N117" s="392" t="s">
        <v>2485</v>
      </c>
      <c r="O117" s="415"/>
      <c r="P117" s="415" t="s">
        <v>2074</v>
      </c>
    </row>
    <row r="118" spans="1:16" s="389" customFormat="1" ht="81.75" customHeight="1" outlineLevel="1">
      <c r="A118" s="388"/>
      <c r="B118" s="534" t="s">
        <v>2351</v>
      </c>
      <c r="C118" s="531" t="s">
        <v>2352</v>
      </c>
      <c r="D118" s="532" t="s">
        <v>79</v>
      </c>
      <c r="E118" s="533">
        <v>10000</v>
      </c>
      <c r="F118" s="531"/>
      <c r="G118" s="531"/>
      <c r="H118" s="394">
        <v>0</v>
      </c>
      <c r="I118" s="394">
        <v>0</v>
      </c>
      <c r="J118" s="392" t="s">
        <v>1864</v>
      </c>
      <c r="K118" s="531"/>
      <c r="L118" s="531"/>
      <c r="M118" s="395" t="s">
        <v>2326</v>
      </c>
      <c r="N118" s="392" t="s">
        <v>1937</v>
      </c>
      <c r="O118" s="531"/>
      <c r="P118" s="531" t="s">
        <v>2096</v>
      </c>
    </row>
    <row r="119" spans="1:16" s="389" customFormat="1" ht="81.75" customHeight="1" outlineLevel="1">
      <c r="A119" s="388"/>
      <c r="B119" s="534" t="s">
        <v>2487</v>
      </c>
      <c r="C119" s="118" t="s">
        <v>1617</v>
      </c>
      <c r="D119" s="532" t="s">
        <v>79</v>
      </c>
      <c r="E119" s="533">
        <v>5000</v>
      </c>
      <c r="F119" s="531"/>
      <c r="G119" s="531"/>
      <c r="H119" s="394">
        <v>0</v>
      </c>
      <c r="I119" s="394">
        <v>0</v>
      </c>
      <c r="J119" s="535" t="s">
        <v>1864</v>
      </c>
      <c r="K119" s="535"/>
      <c r="L119" s="531"/>
      <c r="M119" s="531" t="s">
        <v>2326</v>
      </c>
      <c r="N119" s="392" t="s">
        <v>1937</v>
      </c>
      <c r="O119" s="531"/>
      <c r="P119" s="531" t="s">
        <v>2096</v>
      </c>
    </row>
    <row r="120" spans="1:16" s="389" customFormat="1" ht="81.75" customHeight="1" outlineLevel="1">
      <c r="A120" s="388"/>
      <c r="B120" s="534" t="s">
        <v>2353</v>
      </c>
      <c r="C120" s="531" t="s">
        <v>2354</v>
      </c>
      <c r="D120" s="532" t="s">
        <v>79</v>
      </c>
      <c r="E120" s="533">
        <v>5000</v>
      </c>
      <c r="F120" s="531"/>
      <c r="G120" s="531"/>
      <c r="H120" s="394">
        <v>0</v>
      </c>
      <c r="I120" s="394">
        <v>0</v>
      </c>
      <c r="J120" s="535" t="s">
        <v>1864</v>
      </c>
      <c r="K120" s="535"/>
      <c r="L120" s="531"/>
      <c r="M120" s="531" t="s">
        <v>2326</v>
      </c>
      <c r="N120" s="392" t="s">
        <v>1937</v>
      </c>
      <c r="O120" s="531"/>
      <c r="P120" s="531" t="s">
        <v>2096</v>
      </c>
    </row>
    <row r="121" spans="1:16" s="389" customFormat="1" ht="81.75" customHeight="1" outlineLevel="1">
      <c r="A121" s="388"/>
      <c r="B121" s="534" t="s">
        <v>2355</v>
      </c>
      <c r="C121" s="531" t="s">
        <v>2354</v>
      </c>
      <c r="D121" s="532" t="s">
        <v>79</v>
      </c>
      <c r="E121" s="533">
        <v>10000</v>
      </c>
      <c r="F121" s="531"/>
      <c r="G121" s="531"/>
      <c r="H121" s="394">
        <v>0</v>
      </c>
      <c r="I121" s="394">
        <v>0</v>
      </c>
      <c r="J121" s="535" t="s">
        <v>1864</v>
      </c>
      <c r="K121" s="535"/>
      <c r="L121" s="531"/>
      <c r="M121" s="531" t="s">
        <v>2326</v>
      </c>
      <c r="N121" s="392" t="s">
        <v>2485</v>
      </c>
      <c r="O121" s="531"/>
      <c r="P121" s="531" t="s">
        <v>2096</v>
      </c>
    </row>
    <row r="122" spans="1:16" s="389" customFormat="1" ht="81.75" customHeight="1" outlineLevel="1">
      <c r="A122" s="388"/>
      <c r="B122" s="236" t="s">
        <v>2488</v>
      </c>
      <c r="C122" s="404" t="s">
        <v>125</v>
      </c>
      <c r="D122" s="410" t="s">
        <v>79</v>
      </c>
      <c r="E122" s="409">
        <v>7300</v>
      </c>
      <c r="F122" s="405"/>
      <c r="G122" s="405"/>
      <c r="H122" s="406">
        <v>0</v>
      </c>
      <c r="I122" s="406">
        <v>0</v>
      </c>
      <c r="J122" s="407" t="s">
        <v>1864</v>
      </c>
      <c r="K122" s="405"/>
      <c r="L122" s="405"/>
      <c r="M122" s="397" t="s">
        <v>2326</v>
      </c>
      <c r="N122" s="405" t="s">
        <v>1937</v>
      </c>
      <c r="O122" s="431"/>
      <c r="P122" s="431" t="s">
        <v>2076</v>
      </c>
    </row>
    <row r="123" spans="1:16" s="389" customFormat="1" ht="81.75" customHeight="1" outlineLevel="1">
      <c r="A123" s="388"/>
      <c r="B123" s="236" t="s">
        <v>2489</v>
      </c>
      <c r="C123" s="404" t="s">
        <v>125</v>
      </c>
      <c r="D123" s="410" t="s">
        <v>79</v>
      </c>
      <c r="E123" s="409">
        <v>320</v>
      </c>
      <c r="F123" s="405"/>
      <c r="G123" s="405"/>
      <c r="H123" s="406">
        <v>0</v>
      </c>
      <c r="I123" s="406">
        <v>0</v>
      </c>
      <c r="J123" s="407" t="s">
        <v>1864</v>
      </c>
      <c r="K123" s="405"/>
      <c r="L123" s="405"/>
      <c r="M123" s="397" t="s">
        <v>2326</v>
      </c>
      <c r="N123" s="405" t="s">
        <v>2490</v>
      </c>
      <c r="O123" s="431"/>
      <c r="P123" s="431" t="s">
        <v>2076</v>
      </c>
    </row>
    <row r="124" spans="1:16" s="389" customFormat="1" ht="81.75" customHeight="1" outlineLevel="1">
      <c r="A124" s="388"/>
      <c r="B124" s="236" t="s">
        <v>2491</v>
      </c>
      <c r="C124" s="404" t="s">
        <v>125</v>
      </c>
      <c r="D124" s="410" t="s">
        <v>79</v>
      </c>
      <c r="E124" s="409">
        <v>450</v>
      </c>
      <c r="F124" s="405"/>
      <c r="G124" s="405"/>
      <c r="H124" s="406">
        <v>0</v>
      </c>
      <c r="I124" s="406">
        <v>0</v>
      </c>
      <c r="J124" s="407" t="s">
        <v>1864</v>
      </c>
      <c r="K124" s="405"/>
      <c r="L124" s="405"/>
      <c r="M124" s="397" t="s">
        <v>2326</v>
      </c>
      <c r="N124" s="405" t="s">
        <v>2490</v>
      </c>
      <c r="O124" s="431"/>
      <c r="P124" s="431" t="s">
        <v>2076</v>
      </c>
    </row>
    <row r="125" spans="1:16" s="389" customFormat="1" ht="81.75" customHeight="1" outlineLevel="1">
      <c r="A125" s="388"/>
      <c r="B125" s="236" t="s">
        <v>2492</v>
      </c>
      <c r="C125" s="404" t="s">
        <v>125</v>
      </c>
      <c r="D125" s="410" t="s">
        <v>79</v>
      </c>
      <c r="E125" s="409">
        <v>1000</v>
      </c>
      <c r="F125" s="405"/>
      <c r="G125" s="405"/>
      <c r="H125" s="406">
        <v>0</v>
      </c>
      <c r="I125" s="406">
        <v>0</v>
      </c>
      <c r="J125" s="407" t="s">
        <v>1864</v>
      </c>
      <c r="K125" s="405"/>
      <c r="L125" s="405"/>
      <c r="M125" s="397" t="s">
        <v>2326</v>
      </c>
      <c r="N125" s="405" t="s">
        <v>2490</v>
      </c>
      <c r="O125" s="431"/>
      <c r="P125" s="431" t="s">
        <v>2076</v>
      </c>
    </row>
    <row r="126" spans="1:16" s="389" customFormat="1" ht="81.75" customHeight="1" outlineLevel="1">
      <c r="A126" s="388"/>
      <c r="B126" s="236" t="s">
        <v>2493</v>
      </c>
      <c r="C126" s="404" t="s">
        <v>125</v>
      </c>
      <c r="D126" s="410" t="s">
        <v>79</v>
      </c>
      <c r="E126" s="409">
        <v>1300</v>
      </c>
      <c r="F126" s="405"/>
      <c r="G126" s="405"/>
      <c r="H126" s="406">
        <v>0</v>
      </c>
      <c r="I126" s="406">
        <v>0</v>
      </c>
      <c r="J126" s="407" t="s">
        <v>1864</v>
      </c>
      <c r="K126" s="405"/>
      <c r="L126" s="405"/>
      <c r="M126" s="397" t="s">
        <v>2326</v>
      </c>
      <c r="N126" s="405" t="s">
        <v>2490</v>
      </c>
      <c r="O126" s="431"/>
      <c r="P126" s="431" t="s">
        <v>2076</v>
      </c>
    </row>
    <row r="127" spans="1:16" s="389" customFormat="1" ht="81.75" customHeight="1" outlineLevel="1">
      <c r="A127" s="388"/>
      <c r="B127" s="236" t="s">
        <v>2494</v>
      </c>
      <c r="C127" s="404" t="s">
        <v>125</v>
      </c>
      <c r="D127" s="410" t="s">
        <v>79</v>
      </c>
      <c r="E127" s="409">
        <v>1400</v>
      </c>
      <c r="F127" s="405"/>
      <c r="G127" s="405"/>
      <c r="H127" s="406">
        <v>0</v>
      </c>
      <c r="I127" s="406">
        <v>0</v>
      </c>
      <c r="J127" s="407" t="s">
        <v>1864</v>
      </c>
      <c r="K127" s="405"/>
      <c r="L127" s="405"/>
      <c r="M127" s="397" t="s">
        <v>2326</v>
      </c>
      <c r="N127" s="405" t="s">
        <v>2490</v>
      </c>
      <c r="O127" s="431"/>
      <c r="P127" s="431" t="s">
        <v>2076</v>
      </c>
    </row>
    <row r="128" spans="1:16" s="389" customFormat="1" ht="81.75" customHeight="1" outlineLevel="1">
      <c r="A128" s="388"/>
      <c r="B128" s="236" t="s">
        <v>2495</v>
      </c>
      <c r="C128" s="404" t="s">
        <v>125</v>
      </c>
      <c r="D128" s="410" t="s">
        <v>79</v>
      </c>
      <c r="E128" s="409">
        <v>650</v>
      </c>
      <c r="F128" s="405"/>
      <c r="G128" s="405"/>
      <c r="H128" s="406">
        <v>0</v>
      </c>
      <c r="I128" s="406">
        <v>0</v>
      </c>
      <c r="J128" s="407" t="s">
        <v>1864</v>
      </c>
      <c r="K128" s="405"/>
      <c r="L128" s="405"/>
      <c r="M128" s="397" t="s">
        <v>2326</v>
      </c>
      <c r="N128" s="405" t="s">
        <v>2490</v>
      </c>
      <c r="O128" s="431"/>
      <c r="P128" s="431" t="s">
        <v>2076</v>
      </c>
    </row>
    <row r="129" spans="1:16" s="389" customFormat="1" ht="81.75" customHeight="1" outlineLevel="1">
      <c r="A129" s="388"/>
      <c r="B129" s="236" t="s">
        <v>2496</v>
      </c>
      <c r="C129" s="404" t="s">
        <v>125</v>
      </c>
      <c r="D129" s="410" t="s">
        <v>79</v>
      </c>
      <c r="E129" s="409">
        <v>250</v>
      </c>
      <c r="F129" s="405"/>
      <c r="G129" s="405"/>
      <c r="H129" s="406">
        <v>0</v>
      </c>
      <c r="I129" s="406">
        <v>0</v>
      </c>
      <c r="J129" s="407" t="s">
        <v>1864</v>
      </c>
      <c r="K129" s="405"/>
      <c r="L129" s="405"/>
      <c r="M129" s="397" t="s">
        <v>2326</v>
      </c>
      <c r="N129" s="405" t="s">
        <v>2490</v>
      </c>
      <c r="O129" s="431"/>
      <c r="P129" s="431" t="s">
        <v>2076</v>
      </c>
    </row>
    <row r="130" spans="1:16" s="389" customFormat="1" ht="81.75" customHeight="1" outlineLevel="1">
      <c r="A130" s="388"/>
      <c r="B130" s="236" t="s">
        <v>2497</v>
      </c>
      <c r="C130" s="404" t="s">
        <v>125</v>
      </c>
      <c r="D130" s="410" t="s">
        <v>79</v>
      </c>
      <c r="E130" s="409">
        <v>280</v>
      </c>
      <c r="F130" s="405"/>
      <c r="G130" s="405"/>
      <c r="H130" s="406">
        <v>0</v>
      </c>
      <c r="I130" s="406">
        <v>0</v>
      </c>
      <c r="J130" s="407" t="s">
        <v>1864</v>
      </c>
      <c r="K130" s="405"/>
      <c r="L130" s="405"/>
      <c r="M130" s="397" t="s">
        <v>2326</v>
      </c>
      <c r="N130" s="405" t="s">
        <v>2490</v>
      </c>
      <c r="O130" s="431"/>
      <c r="P130" s="431" t="s">
        <v>2076</v>
      </c>
    </row>
    <row r="131" spans="1:16" s="389" customFormat="1" ht="81.75" customHeight="1" outlineLevel="1">
      <c r="A131" s="388"/>
      <c r="B131" s="236" t="s">
        <v>2498</v>
      </c>
      <c r="C131" s="404" t="s">
        <v>125</v>
      </c>
      <c r="D131" s="410" t="s">
        <v>79</v>
      </c>
      <c r="E131" s="409">
        <v>1350</v>
      </c>
      <c r="F131" s="405"/>
      <c r="G131" s="405"/>
      <c r="H131" s="406">
        <v>0</v>
      </c>
      <c r="I131" s="406">
        <v>0</v>
      </c>
      <c r="J131" s="407" t="s">
        <v>1864</v>
      </c>
      <c r="K131" s="405"/>
      <c r="L131" s="405"/>
      <c r="M131" s="397" t="s">
        <v>2326</v>
      </c>
      <c r="N131" s="405" t="s">
        <v>2490</v>
      </c>
      <c r="O131" s="431"/>
      <c r="P131" s="431" t="s">
        <v>2076</v>
      </c>
    </row>
    <row r="132" spans="1:16" s="389" customFormat="1" ht="81.75" customHeight="1" outlineLevel="1">
      <c r="A132" s="388"/>
      <c r="B132" s="236" t="s">
        <v>2499</v>
      </c>
      <c r="C132" s="404" t="s">
        <v>81</v>
      </c>
      <c r="D132" s="410" t="s">
        <v>79</v>
      </c>
      <c r="E132" s="409">
        <v>120000</v>
      </c>
      <c r="F132" s="405"/>
      <c r="G132" s="405"/>
      <c r="H132" s="406">
        <v>0</v>
      </c>
      <c r="I132" s="406">
        <v>0</v>
      </c>
      <c r="J132" s="407" t="s">
        <v>1864</v>
      </c>
      <c r="K132" s="405"/>
      <c r="L132" s="405"/>
      <c r="M132" s="397" t="s">
        <v>2326</v>
      </c>
      <c r="N132" s="405" t="s">
        <v>2485</v>
      </c>
      <c r="O132" s="431"/>
      <c r="P132" s="431" t="s">
        <v>81</v>
      </c>
    </row>
    <row r="133" spans="1:16" s="389" customFormat="1" ht="81.75" customHeight="1" outlineLevel="1">
      <c r="A133" s="388"/>
      <c r="B133" s="236" t="s">
        <v>2500</v>
      </c>
      <c r="C133" s="404" t="s">
        <v>125</v>
      </c>
      <c r="D133" s="410" t="s">
        <v>79</v>
      </c>
      <c r="E133" s="409">
        <v>5200</v>
      </c>
      <c r="F133" s="405"/>
      <c r="G133" s="405"/>
      <c r="H133" s="406">
        <v>0</v>
      </c>
      <c r="I133" s="406">
        <v>0</v>
      </c>
      <c r="J133" s="407" t="s">
        <v>1864</v>
      </c>
      <c r="K133" s="405"/>
      <c r="L133" s="405"/>
      <c r="M133" s="397" t="s">
        <v>2326</v>
      </c>
      <c r="N133" s="405" t="s">
        <v>2490</v>
      </c>
      <c r="O133" s="431"/>
      <c r="P133" s="431" t="s">
        <v>2076</v>
      </c>
    </row>
    <row r="134" spans="1:16" s="389" customFormat="1" ht="81.75" customHeight="1" outlineLevel="1">
      <c r="A134" s="388"/>
      <c r="B134" s="236" t="s">
        <v>2501</v>
      </c>
      <c r="C134" s="404" t="s">
        <v>81</v>
      </c>
      <c r="D134" s="410" t="s">
        <v>79</v>
      </c>
      <c r="E134" s="409">
        <v>120000</v>
      </c>
      <c r="F134" s="405"/>
      <c r="G134" s="405"/>
      <c r="H134" s="406">
        <v>0</v>
      </c>
      <c r="I134" s="406">
        <v>0</v>
      </c>
      <c r="J134" s="407" t="s">
        <v>1864</v>
      </c>
      <c r="K134" s="405"/>
      <c r="L134" s="405"/>
      <c r="M134" s="397" t="s">
        <v>2326</v>
      </c>
      <c r="N134" s="405" t="s">
        <v>2485</v>
      </c>
      <c r="O134" s="431"/>
      <c r="P134" s="431" t="s">
        <v>81</v>
      </c>
    </row>
    <row r="135" spans="1:16" s="389" customFormat="1" ht="81.75" customHeight="1" outlineLevel="1">
      <c r="A135" s="388"/>
      <c r="B135" s="236" t="s">
        <v>2502</v>
      </c>
      <c r="C135" s="404" t="s">
        <v>81</v>
      </c>
      <c r="D135" s="410" t="s">
        <v>79</v>
      </c>
      <c r="E135" s="409">
        <v>185000</v>
      </c>
      <c r="F135" s="405"/>
      <c r="G135" s="405"/>
      <c r="H135" s="406">
        <v>0</v>
      </c>
      <c r="I135" s="406">
        <v>0</v>
      </c>
      <c r="J135" s="407" t="s">
        <v>1864</v>
      </c>
      <c r="K135" s="405"/>
      <c r="L135" s="405"/>
      <c r="M135" s="397" t="s">
        <v>2326</v>
      </c>
      <c r="N135" s="405" t="s">
        <v>2485</v>
      </c>
      <c r="O135" s="431"/>
      <c r="P135" s="431" t="s">
        <v>81</v>
      </c>
    </row>
    <row r="136" spans="1:16" s="389" customFormat="1" ht="81.75" customHeight="1" outlineLevel="1">
      <c r="A136" s="388"/>
      <c r="B136" s="236" t="s">
        <v>2503</v>
      </c>
      <c r="C136" s="404" t="s">
        <v>81</v>
      </c>
      <c r="D136" s="410" t="s">
        <v>79</v>
      </c>
      <c r="E136" s="409">
        <v>12800</v>
      </c>
      <c r="F136" s="405"/>
      <c r="G136" s="405"/>
      <c r="H136" s="406">
        <v>0</v>
      </c>
      <c r="I136" s="406">
        <v>0</v>
      </c>
      <c r="J136" s="407" t="s">
        <v>1864</v>
      </c>
      <c r="K136" s="405"/>
      <c r="L136" s="405"/>
      <c r="M136" s="397" t="s">
        <v>2326</v>
      </c>
      <c r="N136" s="405" t="s">
        <v>2485</v>
      </c>
      <c r="O136" s="431"/>
      <c r="P136" s="431" t="s">
        <v>81</v>
      </c>
    </row>
    <row r="137" spans="1:16" s="389" customFormat="1" ht="81.75" customHeight="1" outlineLevel="1">
      <c r="A137" s="388"/>
      <c r="B137" s="236" t="s">
        <v>2504</v>
      </c>
      <c r="C137" s="404" t="s">
        <v>81</v>
      </c>
      <c r="D137" s="410" t="s">
        <v>79</v>
      </c>
      <c r="E137" s="409">
        <v>85000</v>
      </c>
      <c r="F137" s="405"/>
      <c r="G137" s="405"/>
      <c r="H137" s="406">
        <v>0</v>
      </c>
      <c r="I137" s="406">
        <v>0</v>
      </c>
      <c r="J137" s="407" t="s">
        <v>1864</v>
      </c>
      <c r="K137" s="405"/>
      <c r="L137" s="405"/>
      <c r="M137" s="397" t="s">
        <v>2326</v>
      </c>
      <c r="N137" s="405" t="s">
        <v>2485</v>
      </c>
      <c r="O137" s="431"/>
      <c r="P137" s="431" t="s">
        <v>81</v>
      </c>
    </row>
    <row r="138" spans="1:16" s="389" customFormat="1" ht="81.75" customHeight="1" outlineLevel="1">
      <c r="A138" s="388"/>
      <c r="B138" s="236" t="s">
        <v>2505</v>
      </c>
      <c r="C138" s="404" t="s">
        <v>125</v>
      </c>
      <c r="D138" s="410" t="s">
        <v>79</v>
      </c>
      <c r="E138" s="409">
        <v>770</v>
      </c>
      <c r="F138" s="405"/>
      <c r="G138" s="405"/>
      <c r="H138" s="406">
        <v>0</v>
      </c>
      <c r="I138" s="406">
        <v>0</v>
      </c>
      <c r="J138" s="407" t="s">
        <v>1864</v>
      </c>
      <c r="K138" s="405"/>
      <c r="L138" s="405"/>
      <c r="M138" s="397" t="s">
        <v>2326</v>
      </c>
      <c r="N138" s="405" t="s">
        <v>2490</v>
      </c>
      <c r="O138" s="431"/>
      <c r="P138" s="431" t="s">
        <v>2076</v>
      </c>
    </row>
    <row r="139" spans="1:16" s="389" customFormat="1" ht="81.75" customHeight="1" outlineLevel="1">
      <c r="A139" s="388"/>
      <c r="B139" s="236" t="s">
        <v>2506</v>
      </c>
      <c r="C139" s="404" t="s">
        <v>125</v>
      </c>
      <c r="D139" s="410" t="s">
        <v>79</v>
      </c>
      <c r="E139" s="409">
        <v>250</v>
      </c>
      <c r="F139" s="405"/>
      <c r="G139" s="405"/>
      <c r="H139" s="406">
        <v>0</v>
      </c>
      <c r="I139" s="406">
        <v>0</v>
      </c>
      <c r="J139" s="407" t="s">
        <v>1864</v>
      </c>
      <c r="K139" s="405"/>
      <c r="L139" s="405"/>
      <c r="M139" s="397" t="s">
        <v>2326</v>
      </c>
      <c r="N139" s="405" t="s">
        <v>2485</v>
      </c>
      <c r="O139" s="431"/>
      <c r="P139" s="431" t="s">
        <v>2076</v>
      </c>
    </row>
    <row r="140" spans="1:16" s="389" customFormat="1" ht="81.75" customHeight="1" outlineLevel="1">
      <c r="A140" s="388"/>
      <c r="B140" s="236" t="s">
        <v>2507</v>
      </c>
      <c r="C140" s="404" t="s">
        <v>125</v>
      </c>
      <c r="D140" s="410" t="s">
        <v>79</v>
      </c>
      <c r="E140" s="409">
        <v>1380</v>
      </c>
      <c r="F140" s="405"/>
      <c r="G140" s="405"/>
      <c r="H140" s="406">
        <v>0</v>
      </c>
      <c r="I140" s="406">
        <v>0</v>
      </c>
      <c r="J140" s="407" t="s">
        <v>1864</v>
      </c>
      <c r="K140" s="405"/>
      <c r="L140" s="405"/>
      <c r="M140" s="397" t="s">
        <v>2326</v>
      </c>
      <c r="N140" s="405" t="s">
        <v>2485</v>
      </c>
      <c r="O140" s="431"/>
      <c r="P140" s="431" t="s">
        <v>2076</v>
      </c>
    </row>
    <row r="141" spans="1:16" s="389" customFormat="1" ht="81.75" customHeight="1" outlineLevel="1">
      <c r="A141" s="388"/>
      <c r="B141" s="236" t="s">
        <v>2508</v>
      </c>
      <c r="C141" s="404" t="s">
        <v>125</v>
      </c>
      <c r="D141" s="410" t="s">
        <v>79</v>
      </c>
      <c r="E141" s="409">
        <v>780</v>
      </c>
      <c r="F141" s="405"/>
      <c r="G141" s="405"/>
      <c r="H141" s="406">
        <v>0</v>
      </c>
      <c r="I141" s="406">
        <v>0</v>
      </c>
      <c r="J141" s="407" t="s">
        <v>1864</v>
      </c>
      <c r="K141" s="405"/>
      <c r="L141" s="405"/>
      <c r="M141" s="397" t="s">
        <v>2326</v>
      </c>
      <c r="N141" s="405" t="s">
        <v>2490</v>
      </c>
      <c r="O141" s="431"/>
      <c r="P141" s="431" t="s">
        <v>2076</v>
      </c>
    </row>
    <row r="142" spans="1:16" s="389" customFormat="1" ht="81.75" customHeight="1" outlineLevel="1">
      <c r="A142" s="388"/>
      <c r="B142" s="236" t="s">
        <v>2509</v>
      </c>
      <c r="C142" s="404" t="s">
        <v>125</v>
      </c>
      <c r="D142" s="410" t="s">
        <v>79</v>
      </c>
      <c r="E142" s="409">
        <v>980</v>
      </c>
      <c r="F142" s="405"/>
      <c r="G142" s="405"/>
      <c r="H142" s="406">
        <v>0</v>
      </c>
      <c r="I142" s="406">
        <v>0</v>
      </c>
      <c r="J142" s="407" t="s">
        <v>1864</v>
      </c>
      <c r="K142" s="405"/>
      <c r="L142" s="405"/>
      <c r="M142" s="397" t="s">
        <v>2326</v>
      </c>
      <c r="N142" s="405" t="s">
        <v>2490</v>
      </c>
      <c r="O142" s="431"/>
      <c r="P142" s="431" t="s">
        <v>2076</v>
      </c>
    </row>
    <row r="143" spans="1:16" s="389" customFormat="1" ht="81.75" customHeight="1" outlineLevel="1">
      <c r="A143" s="388"/>
      <c r="B143" s="236" t="s">
        <v>2510</v>
      </c>
      <c r="C143" s="404" t="s">
        <v>125</v>
      </c>
      <c r="D143" s="410" t="s">
        <v>79</v>
      </c>
      <c r="E143" s="409">
        <v>7500</v>
      </c>
      <c r="F143" s="405"/>
      <c r="G143" s="405"/>
      <c r="H143" s="406">
        <v>0</v>
      </c>
      <c r="I143" s="406">
        <v>0</v>
      </c>
      <c r="J143" s="407" t="s">
        <v>1864</v>
      </c>
      <c r="K143" s="405"/>
      <c r="L143" s="405"/>
      <c r="M143" s="397" t="s">
        <v>2326</v>
      </c>
      <c r="N143" s="405" t="s">
        <v>2490</v>
      </c>
      <c r="O143" s="431"/>
      <c r="P143" s="431" t="s">
        <v>2076</v>
      </c>
    </row>
    <row r="144" spans="1:16" s="389" customFormat="1" ht="81.75" customHeight="1" outlineLevel="1">
      <c r="A144" s="388"/>
      <c r="B144" s="236" t="s">
        <v>2511</v>
      </c>
      <c r="C144" s="404" t="s">
        <v>125</v>
      </c>
      <c r="D144" s="410" t="s">
        <v>79</v>
      </c>
      <c r="E144" s="409">
        <v>480</v>
      </c>
      <c r="F144" s="405"/>
      <c r="G144" s="405"/>
      <c r="H144" s="406">
        <v>0</v>
      </c>
      <c r="I144" s="406">
        <v>0</v>
      </c>
      <c r="J144" s="407" t="s">
        <v>1864</v>
      </c>
      <c r="K144" s="405"/>
      <c r="L144" s="405"/>
      <c r="M144" s="397" t="s">
        <v>2326</v>
      </c>
      <c r="N144" s="405" t="s">
        <v>2490</v>
      </c>
      <c r="O144" s="431"/>
      <c r="P144" s="431" t="s">
        <v>2076</v>
      </c>
    </row>
    <row r="145" spans="1:16" s="389" customFormat="1" ht="81.75" customHeight="1" outlineLevel="1">
      <c r="A145" s="388"/>
      <c r="B145" s="236" t="s">
        <v>2512</v>
      </c>
      <c r="C145" s="404" t="s">
        <v>125</v>
      </c>
      <c r="D145" s="410" t="s">
        <v>79</v>
      </c>
      <c r="E145" s="409">
        <v>4950</v>
      </c>
      <c r="F145" s="405"/>
      <c r="G145" s="405"/>
      <c r="H145" s="406">
        <v>0</v>
      </c>
      <c r="I145" s="406">
        <v>0</v>
      </c>
      <c r="J145" s="407" t="s">
        <v>1864</v>
      </c>
      <c r="K145" s="405"/>
      <c r="L145" s="405"/>
      <c r="M145" s="397" t="s">
        <v>2326</v>
      </c>
      <c r="N145" s="405" t="s">
        <v>2485</v>
      </c>
      <c r="O145" s="431"/>
      <c r="P145" s="431" t="s">
        <v>2076</v>
      </c>
    </row>
    <row r="146" spans="1:16" s="389" customFormat="1" ht="81.75" customHeight="1" outlineLevel="1">
      <c r="A146" s="388"/>
      <c r="B146" s="236" t="s">
        <v>2513</v>
      </c>
      <c r="C146" s="404" t="s">
        <v>1865</v>
      </c>
      <c r="D146" s="410" t="s">
        <v>79</v>
      </c>
      <c r="E146" s="409">
        <v>425</v>
      </c>
      <c r="F146" s="405"/>
      <c r="G146" s="405"/>
      <c r="H146" s="406">
        <v>0</v>
      </c>
      <c r="I146" s="406">
        <v>0</v>
      </c>
      <c r="J146" s="407" t="s">
        <v>1864</v>
      </c>
      <c r="K146" s="405"/>
      <c r="L146" s="405"/>
      <c r="M146" s="397" t="s">
        <v>2326</v>
      </c>
      <c r="N146" s="405" t="s">
        <v>2490</v>
      </c>
      <c r="O146" s="431"/>
      <c r="P146" s="431" t="s">
        <v>2088</v>
      </c>
    </row>
    <row r="147" spans="1:16" s="389" customFormat="1" ht="81.75" customHeight="1" outlineLevel="1">
      <c r="A147" s="388"/>
      <c r="B147" s="236" t="s">
        <v>2514</v>
      </c>
      <c r="C147" s="404" t="s">
        <v>1865</v>
      </c>
      <c r="D147" s="410" t="s">
        <v>79</v>
      </c>
      <c r="E147" s="409">
        <v>1041</v>
      </c>
      <c r="F147" s="405"/>
      <c r="G147" s="405"/>
      <c r="H147" s="406">
        <v>0</v>
      </c>
      <c r="I147" s="406">
        <v>0</v>
      </c>
      <c r="J147" s="407" t="s">
        <v>1864</v>
      </c>
      <c r="K147" s="405"/>
      <c r="L147" s="405"/>
      <c r="M147" s="397" t="s">
        <v>2326</v>
      </c>
      <c r="N147" s="405" t="s">
        <v>2490</v>
      </c>
      <c r="O147" s="431"/>
      <c r="P147" s="431" t="s">
        <v>2088</v>
      </c>
    </row>
    <row r="148" spans="1:16" s="389" customFormat="1" ht="81.75" customHeight="1" outlineLevel="1">
      <c r="A148" s="388"/>
      <c r="B148" s="236" t="s">
        <v>2515</v>
      </c>
      <c r="C148" s="404" t="s">
        <v>1865</v>
      </c>
      <c r="D148" s="410" t="s">
        <v>79</v>
      </c>
      <c r="E148" s="409">
        <v>45</v>
      </c>
      <c r="F148" s="405"/>
      <c r="G148" s="405"/>
      <c r="H148" s="406">
        <v>0</v>
      </c>
      <c r="I148" s="406">
        <v>0</v>
      </c>
      <c r="J148" s="407" t="s">
        <v>1864</v>
      </c>
      <c r="K148" s="405"/>
      <c r="L148" s="405"/>
      <c r="M148" s="397" t="s">
        <v>2326</v>
      </c>
      <c r="N148" s="405" t="s">
        <v>2490</v>
      </c>
      <c r="O148" s="431"/>
      <c r="P148" s="431" t="s">
        <v>2088</v>
      </c>
    </row>
    <row r="149" spans="1:16" s="389" customFormat="1" ht="81.75" customHeight="1" outlineLevel="1">
      <c r="A149" s="388"/>
      <c r="B149" s="236" t="s">
        <v>2516</v>
      </c>
      <c r="C149" s="404" t="s">
        <v>1865</v>
      </c>
      <c r="D149" s="410" t="s">
        <v>79</v>
      </c>
      <c r="E149" s="409">
        <v>45</v>
      </c>
      <c r="F149" s="405"/>
      <c r="G149" s="405"/>
      <c r="H149" s="406">
        <v>0</v>
      </c>
      <c r="I149" s="406">
        <v>0</v>
      </c>
      <c r="J149" s="407" t="s">
        <v>1864</v>
      </c>
      <c r="K149" s="405"/>
      <c r="L149" s="405"/>
      <c r="M149" s="397" t="s">
        <v>2326</v>
      </c>
      <c r="N149" s="405" t="s">
        <v>2490</v>
      </c>
      <c r="O149" s="431"/>
      <c r="P149" s="431" t="s">
        <v>2088</v>
      </c>
    </row>
    <row r="150" spans="1:16" s="389" customFormat="1" ht="81.75" customHeight="1" outlineLevel="1">
      <c r="A150" s="388"/>
      <c r="B150" s="236" t="s">
        <v>2517</v>
      </c>
      <c r="C150" s="404" t="s">
        <v>1865</v>
      </c>
      <c r="D150" s="410" t="s">
        <v>79</v>
      </c>
      <c r="E150" s="409">
        <v>385</v>
      </c>
      <c r="F150" s="405"/>
      <c r="G150" s="405"/>
      <c r="H150" s="406">
        <v>0</v>
      </c>
      <c r="I150" s="406">
        <v>0</v>
      </c>
      <c r="J150" s="407" t="s">
        <v>1864</v>
      </c>
      <c r="K150" s="405"/>
      <c r="L150" s="405"/>
      <c r="M150" s="397" t="s">
        <v>2326</v>
      </c>
      <c r="N150" s="405" t="s">
        <v>2490</v>
      </c>
      <c r="O150" s="431"/>
      <c r="P150" s="431" t="s">
        <v>2088</v>
      </c>
    </row>
    <row r="151" spans="1:16" s="389" customFormat="1" ht="81.75" customHeight="1" outlineLevel="1">
      <c r="A151" s="388"/>
      <c r="B151" s="236" t="s">
        <v>2518</v>
      </c>
      <c r="C151" s="404" t="s">
        <v>1865</v>
      </c>
      <c r="D151" s="410" t="s">
        <v>79</v>
      </c>
      <c r="E151" s="409">
        <v>110</v>
      </c>
      <c r="F151" s="405"/>
      <c r="G151" s="405"/>
      <c r="H151" s="406">
        <v>0</v>
      </c>
      <c r="I151" s="406">
        <v>0</v>
      </c>
      <c r="J151" s="407" t="s">
        <v>1864</v>
      </c>
      <c r="K151" s="405"/>
      <c r="L151" s="405"/>
      <c r="M151" s="397" t="s">
        <v>2326</v>
      </c>
      <c r="N151" s="405" t="s">
        <v>2490</v>
      </c>
      <c r="O151" s="431"/>
      <c r="P151" s="431" t="s">
        <v>2088</v>
      </c>
    </row>
    <row r="152" spans="1:16" s="389" customFormat="1" ht="81.75" customHeight="1" outlineLevel="1">
      <c r="A152" s="388"/>
      <c r="B152" s="236" t="s">
        <v>2519</v>
      </c>
      <c r="C152" s="404" t="s">
        <v>1865</v>
      </c>
      <c r="D152" s="410" t="s">
        <v>79</v>
      </c>
      <c r="E152" s="409">
        <v>130</v>
      </c>
      <c r="F152" s="405"/>
      <c r="G152" s="405"/>
      <c r="H152" s="406">
        <v>0</v>
      </c>
      <c r="I152" s="406">
        <v>0</v>
      </c>
      <c r="J152" s="407" t="s">
        <v>1864</v>
      </c>
      <c r="K152" s="405"/>
      <c r="L152" s="405"/>
      <c r="M152" s="397" t="s">
        <v>2326</v>
      </c>
      <c r="N152" s="405" t="s">
        <v>2490</v>
      </c>
      <c r="O152" s="431"/>
      <c r="P152" s="431" t="s">
        <v>2088</v>
      </c>
    </row>
    <row r="153" spans="1:16" s="389" customFormat="1" ht="81.75" customHeight="1" outlineLevel="1">
      <c r="A153" s="388"/>
      <c r="B153" s="236" t="s">
        <v>2520</v>
      </c>
      <c r="C153" s="404" t="s">
        <v>1865</v>
      </c>
      <c r="D153" s="410" t="s">
        <v>79</v>
      </c>
      <c r="E153" s="409">
        <v>150</v>
      </c>
      <c r="F153" s="405"/>
      <c r="G153" s="405"/>
      <c r="H153" s="406">
        <v>0</v>
      </c>
      <c r="I153" s="406">
        <v>0</v>
      </c>
      <c r="J153" s="407" t="s">
        <v>1864</v>
      </c>
      <c r="K153" s="405"/>
      <c r="L153" s="405"/>
      <c r="M153" s="397" t="s">
        <v>2326</v>
      </c>
      <c r="N153" s="405" t="s">
        <v>2490</v>
      </c>
      <c r="O153" s="431"/>
      <c r="P153" s="431" t="s">
        <v>2088</v>
      </c>
    </row>
    <row r="154" spans="1:16" s="389" customFormat="1" ht="81.75" customHeight="1" outlineLevel="1">
      <c r="A154" s="388"/>
      <c r="B154" s="236" t="s">
        <v>2521</v>
      </c>
      <c r="C154" s="404" t="s">
        <v>1865</v>
      </c>
      <c r="D154" s="410" t="s">
        <v>79</v>
      </c>
      <c r="E154" s="409">
        <v>67</v>
      </c>
      <c r="F154" s="405"/>
      <c r="G154" s="405"/>
      <c r="H154" s="406">
        <v>0</v>
      </c>
      <c r="I154" s="406">
        <v>0</v>
      </c>
      <c r="J154" s="407" t="s">
        <v>1864</v>
      </c>
      <c r="K154" s="405"/>
      <c r="L154" s="405"/>
      <c r="M154" s="397" t="s">
        <v>2326</v>
      </c>
      <c r="N154" s="405" t="s">
        <v>2490</v>
      </c>
      <c r="O154" s="431"/>
      <c r="P154" s="431" t="s">
        <v>2088</v>
      </c>
    </row>
    <row r="155" spans="1:16" s="389" customFormat="1" ht="81.75" customHeight="1" outlineLevel="1">
      <c r="A155" s="388"/>
      <c r="B155" s="236" t="s">
        <v>2522</v>
      </c>
      <c r="C155" s="404" t="s">
        <v>81</v>
      </c>
      <c r="D155" s="410" t="s">
        <v>79</v>
      </c>
      <c r="E155" s="409">
        <v>10000</v>
      </c>
      <c r="F155" s="405"/>
      <c r="G155" s="405"/>
      <c r="H155" s="406">
        <v>0</v>
      </c>
      <c r="I155" s="406">
        <v>0</v>
      </c>
      <c r="J155" s="407" t="s">
        <v>1864</v>
      </c>
      <c r="K155" s="405"/>
      <c r="L155" s="405"/>
      <c r="M155" s="397" t="s">
        <v>2326</v>
      </c>
      <c r="N155" s="405" t="s">
        <v>2485</v>
      </c>
      <c r="O155" s="431" t="s">
        <v>2523</v>
      </c>
      <c r="P155" s="431" t="s">
        <v>81</v>
      </c>
    </row>
    <row r="156" spans="1:16" s="389" customFormat="1" ht="81.75" customHeight="1" outlineLevel="1">
      <c r="A156" s="388"/>
      <c r="B156" s="236" t="s">
        <v>2524</v>
      </c>
      <c r="C156" s="404" t="s">
        <v>2525</v>
      </c>
      <c r="D156" s="410" t="s">
        <v>79</v>
      </c>
      <c r="E156" s="409">
        <v>1300</v>
      </c>
      <c r="F156" s="405"/>
      <c r="G156" s="405"/>
      <c r="H156" s="406">
        <v>200</v>
      </c>
      <c r="I156" s="406">
        <v>0</v>
      </c>
      <c r="J156" s="407" t="s">
        <v>1864</v>
      </c>
      <c r="K156" s="405"/>
      <c r="L156" s="405"/>
      <c r="M156" s="397" t="s">
        <v>2326</v>
      </c>
      <c r="N156" s="405" t="s">
        <v>1937</v>
      </c>
      <c r="O156" s="431"/>
      <c r="P156" s="431" t="s">
        <v>2076</v>
      </c>
    </row>
    <row r="157" spans="1:16" s="389" customFormat="1" ht="81.75" customHeight="1" outlineLevel="1">
      <c r="A157" s="388"/>
      <c r="B157" s="236" t="s">
        <v>2526</v>
      </c>
      <c r="C157" s="404" t="s">
        <v>2527</v>
      </c>
      <c r="D157" s="410" t="s">
        <v>79</v>
      </c>
      <c r="E157" s="409">
        <v>1581.25</v>
      </c>
      <c r="F157" s="405"/>
      <c r="G157" s="405"/>
      <c r="H157" s="406">
        <v>0</v>
      </c>
      <c r="I157" s="406">
        <v>0</v>
      </c>
      <c r="J157" s="407" t="s">
        <v>1864</v>
      </c>
      <c r="K157" s="405"/>
      <c r="L157" s="405"/>
      <c r="M157" s="397" t="s">
        <v>2326</v>
      </c>
      <c r="N157" s="405" t="s">
        <v>2485</v>
      </c>
      <c r="O157" s="431"/>
      <c r="P157" s="431" t="s">
        <v>2076</v>
      </c>
    </row>
    <row r="158" spans="1:16" s="389" customFormat="1" ht="81.75" customHeight="1" outlineLevel="1">
      <c r="A158" s="388"/>
      <c r="B158" s="236" t="s">
        <v>2528</v>
      </c>
      <c r="C158" s="404" t="s">
        <v>81</v>
      </c>
      <c r="D158" s="410" t="s">
        <v>79</v>
      </c>
      <c r="E158" s="409">
        <v>13210.6</v>
      </c>
      <c r="F158" s="405"/>
      <c r="G158" s="405"/>
      <c r="H158" s="406">
        <v>250</v>
      </c>
      <c r="I158" s="406">
        <v>0</v>
      </c>
      <c r="J158" s="407" t="s">
        <v>1864</v>
      </c>
      <c r="K158" s="405"/>
      <c r="L158" s="405"/>
      <c r="M158" s="397" t="s">
        <v>2326</v>
      </c>
      <c r="N158" s="405" t="s">
        <v>2485</v>
      </c>
      <c r="O158" s="431"/>
      <c r="P158" s="431" t="s">
        <v>81</v>
      </c>
    </row>
    <row r="159" spans="1:16" s="389" customFormat="1" ht="81.75" customHeight="1" outlineLevel="1">
      <c r="A159" s="388"/>
      <c r="B159" s="236" t="s">
        <v>2529</v>
      </c>
      <c r="C159" s="404" t="s">
        <v>2527</v>
      </c>
      <c r="D159" s="410" t="s">
        <v>79</v>
      </c>
      <c r="E159" s="409">
        <v>500</v>
      </c>
      <c r="F159" s="405"/>
      <c r="G159" s="405"/>
      <c r="H159" s="406">
        <v>0</v>
      </c>
      <c r="I159" s="406">
        <v>0</v>
      </c>
      <c r="J159" s="407" t="s">
        <v>1864</v>
      </c>
      <c r="K159" s="405"/>
      <c r="L159" s="405"/>
      <c r="M159" s="397" t="s">
        <v>2326</v>
      </c>
      <c r="N159" s="405" t="s">
        <v>2490</v>
      </c>
      <c r="O159" s="431"/>
      <c r="P159" s="431" t="s">
        <v>2076</v>
      </c>
    </row>
    <row r="160" spans="1:16" s="389" customFormat="1" ht="81.75" customHeight="1" outlineLevel="1">
      <c r="A160" s="388"/>
      <c r="B160" s="236" t="s">
        <v>2530</v>
      </c>
      <c r="C160" s="404" t="s">
        <v>2527</v>
      </c>
      <c r="D160" s="410" t="s">
        <v>79</v>
      </c>
      <c r="E160" s="409">
        <v>900</v>
      </c>
      <c r="F160" s="405"/>
      <c r="G160" s="405"/>
      <c r="H160" s="406">
        <v>250</v>
      </c>
      <c r="I160" s="406">
        <v>0</v>
      </c>
      <c r="J160" s="407" t="s">
        <v>1864</v>
      </c>
      <c r="K160" s="405"/>
      <c r="L160" s="405"/>
      <c r="M160" s="397" t="s">
        <v>2326</v>
      </c>
      <c r="N160" s="405" t="s">
        <v>2490</v>
      </c>
      <c r="O160" s="431"/>
      <c r="P160" s="431" t="s">
        <v>2076</v>
      </c>
    </row>
    <row r="161" spans="1:16" s="389" customFormat="1" ht="81.75" customHeight="1" outlineLevel="1">
      <c r="A161" s="388"/>
      <c r="B161" s="236" t="s">
        <v>2531</v>
      </c>
      <c r="C161" s="404" t="s">
        <v>2532</v>
      </c>
      <c r="D161" s="410" t="s">
        <v>79</v>
      </c>
      <c r="E161" s="409">
        <v>69060</v>
      </c>
      <c r="F161" s="405"/>
      <c r="G161" s="405"/>
      <c r="H161" s="406">
        <v>0</v>
      </c>
      <c r="I161" s="406">
        <v>0</v>
      </c>
      <c r="J161" s="407" t="s">
        <v>1864</v>
      </c>
      <c r="K161" s="405"/>
      <c r="L161" s="405"/>
      <c r="M161" s="397" t="s">
        <v>2326</v>
      </c>
      <c r="N161" s="405" t="s">
        <v>2485</v>
      </c>
      <c r="O161" s="431" t="s">
        <v>2533</v>
      </c>
      <c r="P161" s="431" t="s">
        <v>2076</v>
      </c>
    </row>
    <row r="162" spans="1:16" s="389" customFormat="1" ht="81.75" customHeight="1" outlineLevel="1">
      <c r="A162" s="388"/>
      <c r="B162" s="236" t="s">
        <v>2534</v>
      </c>
      <c r="C162" s="404" t="s">
        <v>104</v>
      </c>
      <c r="D162" s="410" t="s">
        <v>79</v>
      </c>
      <c r="E162" s="409">
        <v>800</v>
      </c>
      <c r="F162" s="405"/>
      <c r="G162" s="405"/>
      <c r="H162" s="406">
        <v>0</v>
      </c>
      <c r="I162" s="406">
        <v>0</v>
      </c>
      <c r="J162" s="407" t="s">
        <v>1864</v>
      </c>
      <c r="K162" s="405"/>
      <c r="L162" s="405"/>
      <c r="M162" s="397" t="s">
        <v>2326</v>
      </c>
      <c r="N162" s="405" t="s">
        <v>2490</v>
      </c>
      <c r="O162" s="431"/>
      <c r="P162" s="431" t="s">
        <v>2076</v>
      </c>
    </row>
    <row r="163" spans="1:16" s="389" customFormat="1" ht="81.75" customHeight="1" outlineLevel="1">
      <c r="A163" s="388"/>
      <c r="B163" s="236" t="s">
        <v>2535</v>
      </c>
      <c r="C163" s="404" t="s">
        <v>2109</v>
      </c>
      <c r="D163" s="410" t="s">
        <v>79</v>
      </c>
      <c r="E163" s="409">
        <v>950</v>
      </c>
      <c r="F163" s="405"/>
      <c r="G163" s="405"/>
      <c r="H163" s="406">
        <v>0</v>
      </c>
      <c r="I163" s="406">
        <v>0</v>
      </c>
      <c r="J163" s="407" t="s">
        <v>1864</v>
      </c>
      <c r="K163" s="405"/>
      <c r="L163" s="405"/>
      <c r="M163" s="397" t="s">
        <v>2326</v>
      </c>
      <c r="N163" s="405" t="s">
        <v>2485</v>
      </c>
      <c r="O163" s="431"/>
      <c r="P163" s="431" t="s">
        <v>2088</v>
      </c>
    </row>
    <row r="164" spans="1:16" s="389" customFormat="1" ht="81.75" customHeight="1" outlineLevel="1">
      <c r="A164" s="388"/>
      <c r="B164" s="236" t="s">
        <v>2536</v>
      </c>
      <c r="C164" s="404" t="s">
        <v>2109</v>
      </c>
      <c r="D164" s="410" t="s">
        <v>79</v>
      </c>
      <c r="E164" s="409">
        <v>1500</v>
      </c>
      <c r="F164" s="405"/>
      <c r="G164" s="405"/>
      <c r="H164" s="406">
        <v>0</v>
      </c>
      <c r="I164" s="406">
        <v>0</v>
      </c>
      <c r="J164" s="407" t="s">
        <v>1864</v>
      </c>
      <c r="K164" s="405"/>
      <c r="L164" s="405"/>
      <c r="M164" s="397" t="s">
        <v>2326</v>
      </c>
      <c r="N164" s="405" t="s">
        <v>2485</v>
      </c>
      <c r="O164" s="431"/>
      <c r="P164" s="431" t="s">
        <v>2088</v>
      </c>
    </row>
    <row r="165" spans="1:16" s="389" customFormat="1" ht="81.75" customHeight="1" outlineLevel="1">
      <c r="A165" s="388"/>
      <c r="B165" s="236" t="s">
        <v>2537</v>
      </c>
      <c r="C165" s="404" t="s">
        <v>2109</v>
      </c>
      <c r="D165" s="410" t="s">
        <v>79</v>
      </c>
      <c r="E165" s="409">
        <v>530</v>
      </c>
      <c r="F165" s="405"/>
      <c r="G165" s="405"/>
      <c r="H165" s="406">
        <v>30</v>
      </c>
      <c r="I165" s="406">
        <v>0</v>
      </c>
      <c r="J165" s="407" t="s">
        <v>1864</v>
      </c>
      <c r="K165" s="405"/>
      <c r="L165" s="405"/>
      <c r="M165" s="397" t="s">
        <v>2326</v>
      </c>
      <c r="N165" s="405" t="s">
        <v>2490</v>
      </c>
      <c r="O165" s="431"/>
      <c r="P165" s="431" t="s">
        <v>2088</v>
      </c>
    </row>
    <row r="166" spans="1:16" s="389" customFormat="1" ht="81.75" customHeight="1" outlineLevel="1">
      <c r="A166" s="388"/>
      <c r="B166" s="236" t="s">
        <v>2538</v>
      </c>
      <c r="C166" s="404" t="s">
        <v>2109</v>
      </c>
      <c r="D166" s="410" t="s">
        <v>79</v>
      </c>
      <c r="E166" s="409">
        <v>150</v>
      </c>
      <c r="F166" s="405"/>
      <c r="G166" s="405"/>
      <c r="H166" s="406">
        <v>100</v>
      </c>
      <c r="I166" s="406">
        <v>0</v>
      </c>
      <c r="J166" s="407" t="s">
        <v>1864</v>
      </c>
      <c r="K166" s="405"/>
      <c r="L166" s="405"/>
      <c r="M166" s="397" t="s">
        <v>2326</v>
      </c>
      <c r="N166" s="405" t="s">
        <v>2490</v>
      </c>
      <c r="O166" s="431"/>
      <c r="P166" s="431" t="s">
        <v>2088</v>
      </c>
    </row>
    <row r="167" spans="1:16" s="389" customFormat="1" ht="81.75" customHeight="1" outlineLevel="1">
      <c r="A167" s="388"/>
      <c r="B167" s="236" t="s">
        <v>2539</v>
      </c>
      <c r="C167" s="404" t="s">
        <v>2540</v>
      </c>
      <c r="D167" s="410" t="s">
        <v>79</v>
      </c>
      <c r="E167" s="409">
        <v>1100</v>
      </c>
      <c r="F167" s="405"/>
      <c r="G167" s="405"/>
      <c r="H167" s="406">
        <v>253</v>
      </c>
      <c r="I167" s="406">
        <v>0</v>
      </c>
      <c r="J167" s="407" t="s">
        <v>1864</v>
      </c>
      <c r="K167" s="405"/>
      <c r="L167" s="405"/>
      <c r="M167" s="397" t="s">
        <v>2326</v>
      </c>
      <c r="N167" s="405" t="s">
        <v>1937</v>
      </c>
      <c r="O167" s="431" t="s">
        <v>2541</v>
      </c>
      <c r="P167" s="431" t="s">
        <v>2095</v>
      </c>
    </row>
    <row r="168" spans="1:16" s="389" customFormat="1" ht="81.75" customHeight="1" outlineLevel="1">
      <c r="A168" s="388"/>
      <c r="B168" s="236" t="s">
        <v>2542</v>
      </c>
      <c r="C168" s="404" t="s">
        <v>2540</v>
      </c>
      <c r="D168" s="410" t="s">
        <v>79</v>
      </c>
      <c r="E168" s="409">
        <v>700</v>
      </c>
      <c r="F168" s="405"/>
      <c r="G168" s="405"/>
      <c r="H168" s="406">
        <v>0</v>
      </c>
      <c r="I168" s="406">
        <v>0</v>
      </c>
      <c r="J168" s="407" t="s">
        <v>1864</v>
      </c>
      <c r="K168" s="405"/>
      <c r="L168" s="405"/>
      <c r="M168" s="397" t="s">
        <v>2326</v>
      </c>
      <c r="N168" s="405" t="s">
        <v>2485</v>
      </c>
      <c r="O168" s="431"/>
      <c r="P168" s="431" t="s">
        <v>2095</v>
      </c>
    </row>
    <row r="169" spans="1:16" s="389" customFormat="1" ht="81.75" customHeight="1" outlineLevel="1">
      <c r="A169" s="388"/>
      <c r="B169" s="236" t="s">
        <v>2543</v>
      </c>
      <c r="C169" s="404" t="s">
        <v>2544</v>
      </c>
      <c r="D169" s="410" t="s">
        <v>79</v>
      </c>
      <c r="E169" s="409">
        <v>170</v>
      </c>
      <c r="F169" s="405"/>
      <c r="G169" s="405"/>
      <c r="H169" s="406">
        <v>0</v>
      </c>
      <c r="I169" s="406">
        <v>0</v>
      </c>
      <c r="J169" s="407" t="s">
        <v>1864</v>
      </c>
      <c r="K169" s="405"/>
      <c r="L169" s="405"/>
      <c r="M169" s="397" t="s">
        <v>2326</v>
      </c>
      <c r="N169" s="405" t="s">
        <v>2490</v>
      </c>
      <c r="O169" s="431"/>
      <c r="P169" s="431" t="s">
        <v>2075</v>
      </c>
    </row>
    <row r="170" spans="1:16" s="389" customFormat="1" ht="81.75" customHeight="1" outlineLevel="1">
      <c r="A170" s="388"/>
      <c r="B170" s="236" t="s">
        <v>2545</v>
      </c>
      <c r="C170" s="404" t="s">
        <v>2544</v>
      </c>
      <c r="D170" s="410" t="s">
        <v>79</v>
      </c>
      <c r="E170" s="409">
        <v>200</v>
      </c>
      <c r="F170" s="405"/>
      <c r="G170" s="405"/>
      <c r="H170" s="406">
        <v>0</v>
      </c>
      <c r="I170" s="406">
        <v>0</v>
      </c>
      <c r="J170" s="407" t="s">
        <v>1864</v>
      </c>
      <c r="K170" s="405"/>
      <c r="L170" s="405"/>
      <c r="M170" s="397" t="s">
        <v>2326</v>
      </c>
      <c r="N170" s="405" t="s">
        <v>2490</v>
      </c>
      <c r="O170" s="431"/>
      <c r="P170" s="431" t="s">
        <v>2075</v>
      </c>
    </row>
    <row r="171" spans="1:16" s="389" customFormat="1" ht="81.75" customHeight="1" outlineLevel="1">
      <c r="A171" s="388"/>
      <c r="B171" s="236" t="s">
        <v>2546</v>
      </c>
      <c r="C171" s="404" t="s">
        <v>2544</v>
      </c>
      <c r="D171" s="410" t="s">
        <v>79</v>
      </c>
      <c r="E171" s="409">
        <v>1700</v>
      </c>
      <c r="F171" s="405"/>
      <c r="G171" s="405"/>
      <c r="H171" s="406">
        <v>0</v>
      </c>
      <c r="I171" s="406">
        <v>0</v>
      </c>
      <c r="J171" s="407" t="s">
        <v>1864</v>
      </c>
      <c r="K171" s="405"/>
      <c r="L171" s="405"/>
      <c r="M171" s="397" t="s">
        <v>2326</v>
      </c>
      <c r="N171" s="405" t="s">
        <v>2490</v>
      </c>
      <c r="O171" s="431"/>
      <c r="P171" s="431" t="s">
        <v>2075</v>
      </c>
    </row>
    <row r="172" spans="1:16" s="389" customFormat="1" ht="81.75" customHeight="1" outlineLevel="1">
      <c r="A172" s="388"/>
      <c r="B172" s="236" t="s">
        <v>2547</v>
      </c>
      <c r="C172" s="404" t="s">
        <v>2548</v>
      </c>
      <c r="D172" s="410" t="s">
        <v>79</v>
      </c>
      <c r="E172" s="409">
        <v>750</v>
      </c>
      <c r="F172" s="405"/>
      <c r="G172" s="405"/>
      <c r="H172" s="406">
        <v>100</v>
      </c>
      <c r="I172" s="406">
        <v>0</v>
      </c>
      <c r="J172" s="407" t="s">
        <v>1864</v>
      </c>
      <c r="K172" s="405"/>
      <c r="L172" s="405"/>
      <c r="M172" s="397" t="s">
        <v>2326</v>
      </c>
      <c r="N172" s="405" t="s">
        <v>2485</v>
      </c>
      <c r="O172" s="431"/>
      <c r="P172" s="431" t="s">
        <v>2095</v>
      </c>
    </row>
    <row r="173" spans="1:16" s="389" customFormat="1" ht="81.75" customHeight="1" outlineLevel="1">
      <c r="A173" s="388"/>
      <c r="B173" s="236" t="s">
        <v>2549</v>
      </c>
      <c r="C173" s="404" t="s">
        <v>2548</v>
      </c>
      <c r="D173" s="410" t="s">
        <v>79</v>
      </c>
      <c r="E173" s="409">
        <v>2100</v>
      </c>
      <c r="F173" s="405"/>
      <c r="G173" s="405"/>
      <c r="H173" s="406">
        <v>200</v>
      </c>
      <c r="I173" s="406">
        <v>0</v>
      </c>
      <c r="J173" s="407" t="s">
        <v>1864</v>
      </c>
      <c r="K173" s="405"/>
      <c r="L173" s="405"/>
      <c r="M173" s="397" t="s">
        <v>2326</v>
      </c>
      <c r="N173" s="405" t="s">
        <v>2485</v>
      </c>
      <c r="O173" s="431"/>
      <c r="P173" s="431" t="s">
        <v>2095</v>
      </c>
    </row>
    <row r="174" spans="1:16" s="389" customFormat="1" ht="81.75" customHeight="1" outlineLevel="1">
      <c r="A174" s="388"/>
      <c r="B174" s="236" t="s">
        <v>2550</v>
      </c>
      <c r="C174" s="404" t="s">
        <v>2548</v>
      </c>
      <c r="D174" s="410" t="s">
        <v>79</v>
      </c>
      <c r="E174" s="409">
        <v>2500</v>
      </c>
      <c r="F174" s="405"/>
      <c r="G174" s="405"/>
      <c r="H174" s="406">
        <v>200</v>
      </c>
      <c r="I174" s="406">
        <v>0</v>
      </c>
      <c r="J174" s="407" t="s">
        <v>1864</v>
      </c>
      <c r="K174" s="405"/>
      <c r="L174" s="405"/>
      <c r="M174" s="397" t="s">
        <v>2326</v>
      </c>
      <c r="N174" s="405" t="s">
        <v>2490</v>
      </c>
      <c r="O174" s="431"/>
      <c r="P174" s="431" t="s">
        <v>2095</v>
      </c>
    </row>
    <row r="175" spans="1:16" s="389" customFormat="1" ht="81.75" customHeight="1" outlineLevel="1">
      <c r="A175" s="388"/>
      <c r="B175" s="236" t="s">
        <v>2551</v>
      </c>
      <c r="C175" s="404" t="s">
        <v>81</v>
      </c>
      <c r="D175" s="410" t="s">
        <v>79</v>
      </c>
      <c r="E175" s="409">
        <v>18100</v>
      </c>
      <c r="F175" s="405"/>
      <c r="G175" s="405"/>
      <c r="H175" s="406">
        <v>100</v>
      </c>
      <c r="I175" s="406">
        <v>0</v>
      </c>
      <c r="J175" s="407" t="s">
        <v>1864</v>
      </c>
      <c r="K175" s="405"/>
      <c r="L175" s="405"/>
      <c r="M175" s="397" t="s">
        <v>2326</v>
      </c>
      <c r="N175" s="405" t="s">
        <v>2485</v>
      </c>
      <c r="O175" s="431"/>
      <c r="P175" s="431" t="s">
        <v>81</v>
      </c>
    </row>
    <row r="176" spans="1:16" s="389" customFormat="1" ht="81.75" customHeight="1" outlineLevel="1">
      <c r="A176" s="388"/>
      <c r="B176" s="236" t="s">
        <v>2552</v>
      </c>
      <c r="C176" s="404" t="s">
        <v>2548</v>
      </c>
      <c r="D176" s="410" t="s">
        <v>79</v>
      </c>
      <c r="E176" s="409">
        <v>550</v>
      </c>
      <c r="F176" s="405"/>
      <c r="G176" s="405"/>
      <c r="H176" s="406">
        <v>150</v>
      </c>
      <c r="I176" s="406">
        <v>0</v>
      </c>
      <c r="J176" s="407" t="s">
        <v>1864</v>
      </c>
      <c r="K176" s="405"/>
      <c r="L176" s="405"/>
      <c r="M176" s="397" t="s">
        <v>2326</v>
      </c>
      <c r="N176" s="405" t="s">
        <v>2490</v>
      </c>
      <c r="O176" s="431"/>
      <c r="P176" s="431" t="s">
        <v>2095</v>
      </c>
    </row>
    <row r="177" spans="1:16" s="389" customFormat="1" ht="81.75" customHeight="1" outlineLevel="1">
      <c r="A177" s="388"/>
      <c r="B177" s="236" t="s">
        <v>2553</v>
      </c>
      <c r="C177" s="404" t="s">
        <v>2548</v>
      </c>
      <c r="D177" s="410" t="s">
        <v>79</v>
      </c>
      <c r="E177" s="409">
        <v>800</v>
      </c>
      <c r="F177" s="405"/>
      <c r="G177" s="405"/>
      <c r="H177" s="406">
        <v>50</v>
      </c>
      <c r="I177" s="406">
        <v>0</v>
      </c>
      <c r="J177" s="407" t="s">
        <v>1864</v>
      </c>
      <c r="K177" s="405"/>
      <c r="L177" s="405"/>
      <c r="M177" s="397" t="s">
        <v>2326</v>
      </c>
      <c r="N177" s="405" t="s">
        <v>2485</v>
      </c>
      <c r="O177" s="431"/>
      <c r="P177" s="431" t="s">
        <v>2095</v>
      </c>
    </row>
    <row r="178" spans="1:16" s="389" customFormat="1" ht="81.75" customHeight="1" outlineLevel="1">
      <c r="A178" s="388"/>
      <c r="B178" s="236" t="s">
        <v>2554</v>
      </c>
      <c r="C178" s="404" t="s">
        <v>81</v>
      </c>
      <c r="D178" s="410" t="s">
        <v>79</v>
      </c>
      <c r="E178" s="409">
        <v>15830</v>
      </c>
      <c r="F178" s="405"/>
      <c r="G178" s="405"/>
      <c r="H178" s="406">
        <v>0</v>
      </c>
      <c r="I178" s="406">
        <v>0</v>
      </c>
      <c r="J178" s="407" t="s">
        <v>1864</v>
      </c>
      <c r="K178" s="405"/>
      <c r="L178" s="405"/>
      <c r="M178" s="397" t="s">
        <v>2326</v>
      </c>
      <c r="N178" s="405" t="s">
        <v>2485</v>
      </c>
      <c r="O178" s="431"/>
      <c r="P178" s="431" t="s">
        <v>81</v>
      </c>
    </row>
    <row r="179" spans="1:16" s="389" customFormat="1" ht="81.75" customHeight="1" outlineLevel="1">
      <c r="A179" s="388"/>
      <c r="B179" s="236" t="s">
        <v>2555</v>
      </c>
      <c r="C179" s="404" t="s">
        <v>2556</v>
      </c>
      <c r="D179" s="410" t="s">
        <v>79</v>
      </c>
      <c r="E179" s="409">
        <v>2332</v>
      </c>
      <c r="F179" s="405"/>
      <c r="G179" s="405"/>
      <c r="H179" s="406">
        <v>1420</v>
      </c>
      <c r="I179" s="406">
        <v>0</v>
      </c>
      <c r="J179" s="407" t="s">
        <v>1864</v>
      </c>
      <c r="K179" s="405"/>
      <c r="L179" s="405"/>
      <c r="M179" s="397" t="s">
        <v>2326</v>
      </c>
      <c r="N179" s="405" t="s">
        <v>2485</v>
      </c>
      <c r="O179" s="431"/>
      <c r="P179" s="431" t="s">
        <v>2075</v>
      </c>
    </row>
    <row r="180" spans="1:16" s="389" customFormat="1" ht="81.75" customHeight="1" outlineLevel="1">
      <c r="A180" s="388"/>
      <c r="B180" s="236" t="s">
        <v>2557</v>
      </c>
      <c r="C180" s="404" t="s">
        <v>2556</v>
      </c>
      <c r="D180" s="410" t="s">
        <v>79</v>
      </c>
      <c r="E180" s="409">
        <v>2629</v>
      </c>
      <c r="F180" s="405"/>
      <c r="G180" s="405"/>
      <c r="H180" s="406">
        <v>1718</v>
      </c>
      <c r="I180" s="406">
        <v>0</v>
      </c>
      <c r="J180" s="407" t="s">
        <v>1864</v>
      </c>
      <c r="K180" s="405"/>
      <c r="L180" s="405"/>
      <c r="M180" s="397" t="s">
        <v>2326</v>
      </c>
      <c r="N180" s="405" t="s">
        <v>2485</v>
      </c>
      <c r="O180" s="431"/>
      <c r="P180" s="431" t="s">
        <v>2075</v>
      </c>
    </row>
    <row r="181" spans="1:16" s="389" customFormat="1" ht="81.75" customHeight="1" outlineLevel="1">
      <c r="A181" s="388"/>
      <c r="B181" s="236" t="s">
        <v>2558</v>
      </c>
      <c r="C181" s="404" t="s">
        <v>2332</v>
      </c>
      <c r="D181" s="410" t="s">
        <v>79</v>
      </c>
      <c r="E181" s="409">
        <v>2000</v>
      </c>
      <c r="F181" s="405"/>
      <c r="G181" s="405"/>
      <c r="H181" s="406">
        <v>0</v>
      </c>
      <c r="I181" s="406">
        <v>0</v>
      </c>
      <c r="J181" s="407" t="s">
        <v>1864</v>
      </c>
      <c r="K181" s="405"/>
      <c r="L181" s="405"/>
      <c r="M181" s="397" t="s">
        <v>2326</v>
      </c>
      <c r="N181" s="405" t="s">
        <v>2490</v>
      </c>
      <c r="O181" s="431"/>
      <c r="P181" s="431" t="s">
        <v>2075</v>
      </c>
    </row>
    <row r="182" spans="1:16" s="389" customFormat="1" ht="81.75" customHeight="1" outlineLevel="1">
      <c r="A182" s="388"/>
      <c r="B182" s="236" t="s">
        <v>2331</v>
      </c>
      <c r="C182" s="404" t="s">
        <v>2332</v>
      </c>
      <c r="D182" s="410" t="s">
        <v>79</v>
      </c>
      <c r="E182" s="409">
        <v>8000</v>
      </c>
      <c r="F182" s="405"/>
      <c r="G182" s="405"/>
      <c r="H182" s="406">
        <v>0</v>
      </c>
      <c r="I182" s="406">
        <v>0</v>
      </c>
      <c r="J182" s="407" t="s">
        <v>1864</v>
      </c>
      <c r="K182" s="405"/>
      <c r="L182" s="405"/>
      <c r="M182" s="397" t="s">
        <v>2326</v>
      </c>
      <c r="N182" s="405" t="s">
        <v>2485</v>
      </c>
      <c r="O182" s="431"/>
      <c r="P182" s="431" t="s">
        <v>2075</v>
      </c>
    </row>
    <row r="183" spans="1:16" s="389" customFormat="1" ht="81.75" customHeight="1" outlineLevel="1">
      <c r="A183" s="388"/>
      <c r="B183" s="236" t="s">
        <v>2559</v>
      </c>
      <c r="C183" s="404" t="s">
        <v>81</v>
      </c>
      <c r="D183" s="410" t="s">
        <v>79</v>
      </c>
      <c r="E183" s="409">
        <v>11000</v>
      </c>
      <c r="F183" s="405"/>
      <c r="G183" s="405"/>
      <c r="H183" s="406">
        <v>0</v>
      </c>
      <c r="I183" s="406">
        <v>0</v>
      </c>
      <c r="J183" s="407" t="s">
        <v>1864</v>
      </c>
      <c r="K183" s="405"/>
      <c r="L183" s="405"/>
      <c r="M183" s="397" t="s">
        <v>2326</v>
      </c>
      <c r="N183" s="405" t="s">
        <v>2485</v>
      </c>
      <c r="O183" s="431"/>
      <c r="P183" s="431" t="s">
        <v>81</v>
      </c>
    </row>
    <row r="184" spans="1:16" s="389" customFormat="1" ht="81.75" customHeight="1" outlineLevel="1">
      <c r="A184" s="388"/>
      <c r="B184" s="236" t="s">
        <v>2560</v>
      </c>
      <c r="C184" s="404" t="s">
        <v>1868</v>
      </c>
      <c r="D184" s="410" t="s">
        <v>79</v>
      </c>
      <c r="E184" s="409">
        <v>590</v>
      </c>
      <c r="F184" s="405"/>
      <c r="G184" s="405"/>
      <c r="H184" s="406">
        <v>200</v>
      </c>
      <c r="I184" s="406">
        <v>0</v>
      </c>
      <c r="J184" s="407" t="s">
        <v>1864</v>
      </c>
      <c r="K184" s="405"/>
      <c r="L184" s="405"/>
      <c r="M184" s="397" t="s">
        <v>2326</v>
      </c>
      <c r="N184" s="405" t="s">
        <v>2490</v>
      </c>
      <c r="O184" s="431"/>
      <c r="P184" s="431" t="s">
        <v>2077</v>
      </c>
    </row>
    <row r="185" spans="1:16" s="389" customFormat="1" ht="81.75" customHeight="1" outlineLevel="1">
      <c r="A185" s="388"/>
      <c r="B185" s="236" t="s">
        <v>2339</v>
      </c>
      <c r="C185" s="404" t="s">
        <v>1867</v>
      </c>
      <c r="D185" s="410" t="s">
        <v>79</v>
      </c>
      <c r="E185" s="409">
        <v>7500</v>
      </c>
      <c r="F185" s="405"/>
      <c r="G185" s="405"/>
      <c r="H185" s="406">
        <v>0</v>
      </c>
      <c r="I185" s="406">
        <v>0</v>
      </c>
      <c r="J185" s="407" t="s">
        <v>1864</v>
      </c>
      <c r="K185" s="405"/>
      <c r="L185" s="405"/>
      <c r="M185" s="397" t="s">
        <v>2326</v>
      </c>
      <c r="N185" s="405" t="s">
        <v>2485</v>
      </c>
      <c r="O185" s="431"/>
      <c r="P185" s="431" t="s">
        <v>2077</v>
      </c>
    </row>
    <row r="186" spans="1:16" s="389" customFormat="1" ht="81.75" customHeight="1" outlineLevel="1">
      <c r="A186" s="388"/>
      <c r="B186" s="236" t="s">
        <v>2561</v>
      </c>
      <c r="C186" s="404" t="s">
        <v>1867</v>
      </c>
      <c r="D186" s="410" t="s">
        <v>79</v>
      </c>
      <c r="E186" s="409">
        <v>5000</v>
      </c>
      <c r="F186" s="405"/>
      <c r="G186" s="405"/>
      <c r="H186" s="406">
        <v>0</v>
      </c>
      <c r="I186" s="406">
        <v>0</v>
      </c>
      <c r="J186" s="407" t="s">
        <v>1864</v>
      </c>
      <c r="K186" s="405"/>
      <c r="L186" s="405"/>
      <c r="M186" s="397" t="s">
        <v>2326</v>
      </c>
      <c r="N186" s="405" t="s">
        <v>1935</v>
      </c>
      <c r="O186" s="431"/>
      <c r="P186" s="431" t="s">
        <v>2077</v>
      </c>
    </row>
    <row r="187" spans="1:16" s="389" customFormat="1" ht="81.75" customHeight="1" outlineLevel="1">
      <c r="A187" s="388"/>
      <c r="B187" s="236" t="s">
        <v>2562</v>
      </c>
      <c r="C187" s="404" t="s">
        <v>1867</v>
      </c>
      <c r="D187" s="410" t="s">
        <v>79</v>
      </c>
      <c r="E187" s="409">
        <v>2900</v>
      </c>
      <c r="F187" s="405"/>
      <c r="G187" s="405"/>
      <c r="H187" s="406">
        <v>0</v>
      </c>
      <c r="I187" s="406">
        <v>0</v>
      </c>
      <c r="J187" s="407" t="s">
        <v>1864</v>
      </c>
      <c r="K187" s="405"/>
      <c r="L187" s="405"/>
      <c r="M187" s="397" t="s">
        <v>2326</v>
      </c>
      <c r="N187" s="405" t="s">
        <v>2485</v>
      </c>
      <c r="O187" s="431"/>
      <c r="P187" s="431" t="s">
        <v>2077</v>
      </c>
    </row>
    <row r="188" spans="1:16" s="389" customFormat="1" ht="81.75" customHeight="1" outlineLevel="1">
      <c r="A188" s="388"/>
      <c r="B188" s="236" t="s">
        <v>2563</v>
      </c>
      <c r="C188" s="404" t="s">
        <v>2564</v>
      </c>
      <c r="D188" s="410" t="s">
        <v>79</v>
      </c>
      <c r="E188" s="409">
        <v>300</v>
      </c>
      <c r="F188" s="405"/>
      <c r="G188" s="405"/>
      <c r="H188" s="406">
        <v>250</v>
      </c>
      <c r="I188" s="406">
        <v>0</v>
      </c>
      <c r="J188" s="407" t="s">
        <v>1864</v>
      </c>
      <c r="K188" s="405"/>
      <c r="L188" s="405"/>
      <c r="M188" s="397" t="s">
        <v>2326</v>
      </c>
      <c r="N188" s="405" t="s">
        <v>2485</v>
      </c>
      <c r="O188" s="431"/>
      <c r="P188" s="431" t="s">
        <v>2077</v>
      </c>
    </row>
    <row r="189" spans="1:16" s="389" customFormat="1" ht="81.75" customHeight="1" outlineLevel="1">
      <c r="A189" s="388"/>
      <c r="B189" s="236" t="s">
        <v>2468</v>
      </c>
      <c r="C189" s="404" t="s">
        <v>1866</v>
      </c>
      <c r="D189" s="410" t="s">
        <v>79</v>
      </c>
      <c r="E189" s="409">
        <v>700</v>
      </c>
      <c r="F189" s="405"/>
      <c r="G189" s="405"/>
      <c r="H189" s="406">
        <v>200</v>
      </c>
      <c r="I189" s="406">
        <v>0</v>
      </c>
      <c r="J189" s="407" t="s">
        <v>1864</v>
      </c>
      <c r="K189" s="405"/>
      <c r="L189" s="405"/>
      <c r="M189" s="397" t="s">
        <v>2326</v>
      </c>
      <c r="N189" s="405" t="s">
        <v>2490</v>
      </c>
      <c r="O189" s="431"/>
      <c r="P189" s="431" t="s">
        <v>2077</v>
      </c>
    </row>
    <row r="190" spans="1:16" s="389" customFormat="1" ht="81.75" customHeight="1" outlineLevel="1">
      <c r="A190" s="388"/>
      <c r="B190" s="236" t="s">
        <v>2565</v>
      </c>
      <c r="C190" s="404" t="s">
        <v>1866</v>
      </c>
      <c r="D190" s="410" t="s">
        <v>79</v>
      </c>
      <c r="E190" s="409">
        <v>280</v>
      </c>
      <c r="F190" s="405"/>
      <c r="G190" s="405"/>
      <c r="H190" s="406">
        <v>120</v>
      </c>
      <c r="I190" s="406">
        <v>0</v>
      </c>
      <c r="J190" s="407" t="s">
        <v>1864</v>
      </c>
      <c r="K190" s="405"/>
      <c r="L190" s="405"/>
      <c r="M190" s="397" t="s">
        <v>2326</v>
      </c>
      <c r="N190" s="405" t="s">
        <v>2490</v>
      </c>
      <c r="O190" s="431"/>
      <c r="P190" s="431" t="s">
        <v>2077</v>
      </c>
    </row>
    <row r="191" spans="1:16" s="389" customFormat="1" ht="81.75" customHeight="1" outlineLevel="1">
      <c r="A191" s="388"/>
      <c r="B191" s="236" t="s">
        <v>2566</v>
      </c>
      <c r="C191" s="404" t="s">
        <v>2567</v>
      </c>
      <c r="D191" s="410" t="s">
        <v>79</v>
      </c>
      <c r="E191" s="409">
        <v>230</v>
      </c>
      <c r="F191" s="405"/>
      <c r="G191" s="405"/>
      <c r="H191" s="406">
        <v>10</v>
      </c>
      <c r="I191" s="406">
        <v>0</v>
      </c>
      <c r="J191" s="407" t="s">
        <v>1864</v>
      </c>
      <c r="K191" s="405"/>
      <c r="L191" s="405"/>
      <c r="M191" s="397" t="s">
        <v>2326</v>
      </c>
      <c r="N191" s="405" t="s">
        <v>2490</v>
      </c>
      <c r="O191" s="431"/>
      <c r="P191" s="431" t="s">
        <v>2079</v>
      </c>
    </row>
    <row r="192" spans="1:16" s="389" customFormat="1" ht="81.75" customHeight="1" outlineLevel="1">
      <c r="A192" s="388"/>
      <c r="B192" s="236" t="s">
        <v>2568</v>
      </c>
      <c r="C192" s="404" t="s">
        <v>2567</v>
      </c>
      <c r="D192" s="410" t="s">
        <v>79</v>
      </c>
      <c r="E192" s="409">
        <v>200</v>
      </c>
      <c r="F192" s="405"/>
      <c r="G192" s="405"/>
      <c r="H192" s="406">
        <v>10</v>
      </c>
      <c r="I192" s="406">
        <v>0</v>
      </c>
      <c r="J192" s="407" t="s">
        <v>1864</v>
      </c>
      <c r="K192" s="405"/>
      <c r="L192" s="405"/>
      <c r="M192" s="397" t="s">
        <v>2326</v>
      </c>
      <c r="N192" s="405" t="s">
        <v>2490</v>
      </c>
      <c r="O192" s="431"/>
      <c r="P192" s="431" t="s">
        <v>2079</v>
      </c>
    </row>
    <row r="193" spans="1:16" s="389" customFormat="1" ht="81.75" customHeight="1" outlineLevel="1">
      <c r="A193" s="388"/>
      <c r="B193" s="236" t="s">
        <v>2569</v>
      </c>
      <c r="C193" s="404" t="s">
        <v>664</v>
      </c>
      <c r="D193" s="410" t="s">
        <v>79</v>
      </c>
      <c r="E193" s="409">
        <v>2248</v>
      </c>
      <c r="F193" s="405"/>
      <c r="G193" s="405"/>
      <c r="H193" s="406">
        <v>2098</v>
      </c>
      <c r="I193" s="406">
        <v>0</v>
      </c>
      <c r="J193" s="407" t="s">
        <v>1864</v>
      </c>
      <c r="K193" s="405"/>
      <c r="L193" s="405"/>
      <c r="M193" s="397" t="s">
        <v>2326</v>
      </c>
      <c r="N193" s="405" t="s">
        <v>2485</v>
      </c>
      <c r="O193" s="431"/>
      <c r="P193" s="431" t="s">
        <v>2077</v>
      </c>
    </row>
    <row r="194" spans="1:16" s="389" customFormat="1" ht="81.75" customHeight="1" outlineLevel="1">
      <c r="A194" s="388"/>
      <c r="B194" s="236" t="s">
        <v>2570</v>
      </c>
      <c r="C194" s="404" t="s">
        <v>2571</v>
      </c>
      <c r="D194" s="410" t="s">
        <v>79</v>
      </c>
      <c r="E194" s="409">
        <v>1680</v>
      </c>
      <c r="F194" s="405"/>
      <c r="G194" s="405"/>
      <c r="H194" s="406">
        <v>0</v>
      </c>
      <c r="I194" s="406">
        <v>0</v>
      </c>
      <c r="J194" s="407" t="s">
        <v>1864</v>
      </c>
      <c r="K194" s="405"/>
      <c r="L194" s="405"/>
      <c r="M194" s="397" t="s">
        <v>2326</v>
      </c>
      <c r="N194" s="405" t="s">
        <v>2490</v>
      </c>
      <c r="O194" s="431"/>
      <c r="P194" s="431" t="s">
        <v>2572</v>
      </c>
    </row>
    <row r="195" spans="1:16" s="389" customFormat="1" ht="81.75" customHeight="1" outlineLevel="1">
      <c r="A195" s="388"/>
      <c r="B195" s="236" t="s">
        <v>2573</v>
      </c>
      <c r="C195" s="404" t="s">
        <v>2571</v>
      </c>
      <c r="D195" s="410" t="s">
        <v>79</v>
      </c>
      <c r="E195" s="409">
        <v>750</v>
      </c>
      <c r="F195" s="405"/>
      <c r="G195" s="405"/>
      <c r="H195" s="406">
        <v>600</v>
      </c>
      <c r="I195" s="406">
        <v>0</v>
      </c>
      <c r="J195" s="407" t="s">
        <v>1864</v>
      </c>
      <c r="K195" s="405"/>
      <c r="L195" s="405"/>
      <c r="M195" s="397" t="s">
        <v>2326</v>
      </c>
      <c r="N195" s="405" t="s">
        <v>2490</v>
      </c>
      <c r="O195" s="431"/>
      <c r="P195" s="431" t="s">
        <v>2572</v>
      </c>
    </row>
    <row r="196" spans="1:16" s="389" customFormat="1" ht="81.75" customHeight="1" outlineLevel="1">
      <c r="A196" s="388"/>
      <c r="B196" s="236" t="s">
        <v>2574</v>
      </c>
      <c r="C196" s="404" t="s">
        <v>117</v>
      </c>
      <c r="D196" s="410" t="s">
        <v>79</v>
      </c>
      <c r="E196" s="409">
        <v>8000</v>
      </c>
      <c r="F196" s="405"/>
      <c r="G196" s="405"/>
      <c r="H196" s="406">
        <v>0</v>
      </c>
      <c r="I196" s="406">
        <v>0</v>
      </c>
      <c r="J196" s="407" t="s">
        <v>1864</v>
      </c>
      <c r="K196" s="405"/>
      <c r="L196" s="405"/>
      <c r="M196" s="397" t="s">
        <v>2326</v>
      </c>
      <c r="N196" s="405" t="s">
        <v>2485</v>
      </c>
      <c r="O196" s="431"/>
      <c r="P196" s="431" t="s">
        <v>2077</v>
      </c>
    </row>
    <row r="197" spans="1:16" s="389" customFormat="1" ht="81.75" customHeight="1" outlineLevel="1">
      <c r="A197" s="388"/>
      <c r="B197" s="236" t="s">
        <v>2575</v>
      </c>
      <c r="C197" s="404" t="s">
        <v>81</v>
      </c>
      <c r="D197" s="410" t="s">
        <v>79</v>
      </c>
      <c r="E197" s="409">
        <v>15000</v>
      </c>
      <c r="F197" s="405"/>
      <c r="G197" s="405"/>
      <c r="H197" s="406">
        <v>0</v>
      </c>
      <c r="I197" s="406">
        <v>0</v>
      </c>
      <c r="J197" s="407" t="s">
        <v>1864</v>
      </c>
      <c r="K197" s="405"/>
      <c r="L197" s="405"/>
      <c r="M197" s="397" t="s">
        <v>2326</v>
      </c>
      <c r="N197" s="405" t="s">
        <v>2485</v>
      </c>
      <c r="O197" s="431"/>
      <c r="P197" s="431" t="s">
        <v>81</v>
      </c>
    </row>
    <row r="198" spans="1:16" s="389" customFormat="1" ht="81.75" customHeight="1" outlineLevel="1">
      <c r="A198" s="388"/>
      <c r="B198" s="236" t="s">
        <v>2576</v>
      </c>
      <c r="C198" s="404" t="s">
        <v>137</v>
      </c>
      <c r="D198" s="410" t="s">
        <v>79</v>
      </c>
      <c r="E198" s="409">
        <v>600</v>
      </c>
      <c r="F198" s="405"/>
      <c r="G198" s="405"/>
      <c r="H198" s="406">
        <v>0</v>
      </c>
      <c r="I198" s="406">
        <v>0</v>
      </c>
      <c r="J198" s="407" t="s">
        <v>1864</v>
      </c>
      <c r="K198" s="405"/>
      <c r="L198" s="405"/>
      <c r="M198" s="397" t="s">
        <v>2326</v>
      </c>
      <c r="N198" s="405" t="s">
        <v>1937</v>
      </c>
      <c r="O198" s="431"/>
      <c r="P198" s="431" t="s">
        <v>2077</v>
      </c>
    </row>
    <row r="199" spans="1:16" s="389" customFormat="1" ht="81.75" customHeight="1" outlineLevel="1">
      <c r="A199" s="388"/>
      <c r="B199" s="236" t="s">
        <v>2577</v>
      </c>
      <c r="C199" s="404" t="s">
        <v>137</v>
      </c>
      <c r="D199" s="410" t="s">
        <v>79</v>
      </c>
      <c r="E199" s="409">
        <v>800</v>
      </c>
      <c r="F199" s="405"/>
      <c r="G199" s="405"/>
      <c r="H199" s="406">
        <v>0</v>
      </c>
      <c r="I199" s="406">
        <v>0</v>
      </c>
      <c r="J199" s="407" t="s">
        <v>1864</v>
      </c>
      <c r="K199" s="405"/>
      <c r="L199" s="405"/>
      <c r="M199" s="397" t="s">
        <v>2326</v>
      </c>
      <c r="N199" s="405" t="s">
        <v>2485</v>
      </c>
      <c r="O199" s="431"/>
      <c r="P199" s="431" t="s">
        <v>2077</v>
      </c>
    </row>
    <row r="200" spans="1:16" s="389" customFormat="1" ht="81.75" customHeight="1" outlineLevel="1">
      <c r="A200" s="388"/>
      <c r="B200" s="236" t="s">
        <v>2578</v>
      </c>
      <c r="C200" s="404" t="s">
        <v>137</v>
      </c>
      <c r="D200" s="410" t="s">
        <v>79</v>
      </c>
      <c r="E200" s="409">
        <v>2100</v>
      </c>
      <c r="F200" s="405"/>
      <c r="G200" s="405"/>
      <c r="H200" s="406">
        <v>0</v>
      </c>
      <c r="I200" s="406">
        <v>0</v>
      </c>
      <c r="J200" s="407" t="s">
        <v>1864</v>
      </c>
      <c r="K200" s="405"/>
      <c r="L200" s="405"/>
      <c r="M200" s="397" t="s">
        <v>2326</v>
      </c>
      <c r="N200" s="405" t="s">
        <v>2485</v>
      </c>
      <c r="O200" s="431"/>
      <c r="P200" s="431" t="s">
        <v>2077</v>
      </c>
    </row>
    <row r="201" spans="1:16" s="389" customFormat="1" ht="81.75" customHeight="1" outlineLevel="1">
      <c r="A201" s="388"/>
      <c r="B201" s="236" t="s">
        <v>2579</v>
      </c>
      <c r="C201" s="404" t="s">
        <v>2342</v>
      </c>
      <c r="D201" s="410" t="s">
        <v>79</v>
      </c>
      <c r="E201" s="409">
        <v>1000</v>
      </c>
      <c r="F201" s="405"/>
      <c r="G201" s="405"/>
      <c r="H201" s="406">
        <v>0</v>
      </c>
      <c r="I201" s="406">
        <v>0</v>
      </c>
      <c r="J201" s="407" t="s">
        <v>1864</v>
      </c>
      <c r="K201" s="405"/>
      <c r="L201" s="405"/>
      <c r="M201" s="397" t="s">
        <v>2326</v>
      </c>
      <c r="N201" s="405" t="s">
        <v>2485</v>
      </c>
      <c r="O201" s="431"/>
      <c r="P201" s="431" t="s">
        <v>2080</v>
      </c>
    </row>
    <row r="202" spans="1:16" s="389" customFormat="1" ht="81.75" customHeight="1" outlineLevel="1">
      <c r="A202" s="388"/>
      <c r="B202" s="236" t="s">
        <v>2580</v>
      </c>
      <c r="C202" s="404" t="s">
        <v>2342</v>
      </c>
      <c r="D202" s="410" t="s">
        <v>79</v>
      </c>
      <c r="E202" s="409">
        <v>1700</v>
      </c>
      <c r="F202" s="405"/>
      <c r="G202" s="405"/>
      <c r="H202" s="406">
        <v>0</v>
      </c>
      <c r="I202" s="406">
        <v>0</v>
      </c>
      <c r="J202" s="407" t="s">
        <v>1864</v>
      </c>
      <c r="K202" s="405"/>
      <c r="L202" s="405"/>
      <c r="M202" s="397" t="s">
        <v>2326</v>
      </c>
      <c r="N202" s="405" t="s">
        <v>1937</v>
      </c>
      <c r="O202" s="431"/>
      <c r="P202" s="431" t="s">
        <v>2080</v>
      </c>
    </row>
    <row r="203" spans="1:16" s="389" customFormat="1" ht="81.75" customHeight="1" outlineLevel="1">
      <c r="A203" s="388"/>
      <c r="B203" s="236" t="s">
        <v>2581</v>
      </c>
      <c r="C203" s="404" t="s">
        <v>88</v>
      </c>
      <c r="D203" s="410" t="s">
        <v>79</v>
      </c>
      <c r="E203" s="409">
        <v>600</v>
      </c>
      <c r="F203" s="405"/>
      <c r="G203" s="405"/>
      <c r="H203" s="406">
        <v>0</v>
      </c>
      <c r="I203" s="406">
        <v>0</v>
      </c>
      <c r="J203" s="407" t="s">
        <v>1864</v>
      </c>
      <c r="K203" s="405"/>
      <c r="L203" s="405"/>
      <c r="M203" s="397" t="s">
        <v>2326</v>
      </c>
      <c r="N203" s="405" t="s">
        <v>2490</v>
      </c>
      <c r="O203" s="431"/>
      <c r="P203" s="431" t="s">
        <v>2080</v>
      </c>
    </row>
    <row r="204" spans="1:16" s="389" customFormat="1" ht="81.75" customHeight="1" outlineLevel="1">
      <c r="A204" s="388"/>
      <c r="B204" s="236" t="s">
        <v>2582</v>
      </c>
      <c r="C204" s="404" t="s">
        <v>2583</v>
      </c>
      <c r="D204" s="410" t="s">
        <v>79</v>
      </c>
      <c r="E204" s="409">
        <v>950</v>
      </c>
      <c r="F204" s="405"/>
      <c r="G204" s="405"/>
      <c r="H204" s="406">
        <v>300</v>
      </c>
      <c r="I204" s="406">
        <v>0</v>
      </c>
      <c r="J204" s="407" t="s">
        <v>1864</v>
      </c>
      <c r="K204" s="405"/>
      <c r="L204" s="405"/>
      <c r="M204" s="397" t="s">
        <v>2326</v>
      </c>
      <c r="N204" s="405" t="s">
        <v>1937</v>
      </c>
      <c r="O204" s="431"/>
      <c r="P204" s="431" t="s">
        <v>2080</v>
      </c>
    </row>
    <row r="205" spans="1:16" s="389" customFormat="1" ht="81.75" customHeight="1" outlineLevel="1">
      <c r="A205" s="388"/>
      <c r="B205" s="236" t="s">
        <v>2584</v>
      </c>
      <c r="C205" s="404" t="s">
        <v>2256</v>
      </c>
      <c r="D205" s="410" t="s">
        <v>79</v>
      </c>
      <c r="E205" s="409">
        <v>2500</v>
      </c>
      <c r="F205" s="405"/>
      <c r="G205" s="405"/>
      <c r="H205" s="406">
        <v>0</v>
      </c>
      <c r="I205" s="406">
        <v>0</v>
      </c>
      <c r="J205" s="407" t="s">
        <v>1864</v>
      </c>
      <c r="K205" s="405"/>
      <c r="L205" s="405"/>
      <c r="M205" s="397" t="s">
        <v>2326</v>
      </c>
      <c r="N205" s="405" t="s">
        <v>2485</v>
      </c>
      <c r="O205" s="431"/>
      <c r="P205" s="431" t="s">
        <v>2097</v>
      </c>
    </row>
    <row r="206" spans="1:16" s="389" customFormat="1" ht="81.75" customHeight="1" outlineLevel="1">
      <c r="A206" s="388"/>
      <c r="B206" s="236" t="s">
        <v>2585</v>
      </c>
      <c r="C206" s="404" t="s">
        <v>2586</v>
      </c>
      <c r="D206" s="410" t="s">
        <v>79</v>
      </c>
      <c r="E206" s="409">
        <v>650</v>
      </c>
      <c r="F206" s="405"/>
      <c r="G206" s="405"/>
      <c r="H206" s="406">
        <v>100</v>
      </c>
      <c r="I206" s="406">
        <v>0</v>
      </c>
      <c r="J206" s="407" t="s">
        <v>1864</v>
      </c>
      <c r="K206" s="405"/>
      <c r="L206" s="405"/>
      <c r="M206" s="397" t="s">
        <v>2326</v>
      </c>
      <c r="N206" s="405" t="s">
        <v>2490</v>
      </c>
      <c r="O206" s="431"/>
      <c r="P206" s="431" t="s">
        <v>2080</v>
      </c>
    </row>
    <row r="207" spans="1:16" s="389" customFormat="1" ht="81.75" customHeight="1" outlineLevel="1">
      <c r="A207" s="388"/>
      <c r="B207" s="236" t="s">
        <v>2587</v>
      </c>
      <c r="C207" s="404" t="s">
        <v>2588</v>
      </c>
      <c r="D207" s="410" t="s">
        <v>79</v>
      </c>
      <c r="E207" s="409">
        <v>740</v>
      </c>
      <c r="F207" s="405"/>
      <c r="G207" s="405"/>
      <c r="H207" s="406">
        <v>400</v>
      </c>
      <c r="I207" s="406">
        <v>0</v>
      </c>
      <c r="J207" s="407" t="s">
        <v>1864</v>
      </c>
      <c r="K207" s="405"/>
      <c r="L207" s="405"/>
      <c r="M207" s="397" t="s">
        <v>2326</v>
      </c>
      <c r="N207" s="405" t="s">
        <v>2490</v>
      </c>
      <c r="O207" s="431"/>
      <c r="P207" s="431" t="s">
        <v>2093</v>
      </c>
    </row>
    <row r="208" spans="1:16" s="389" customFormat="1" ht="81.75" customHeight="1" outlineLevel="1">
      <c r="A208" s="388"/>
      <c r="B208" s="236" t="s">
        <v>2589</v>
      </c>
      <c r="C208" s="404" t="s">
        <v>2590</v>
      </c>
      <c r="D208" s="410" t="s">
        <v>79</v>
      </c>
      <c r="E208" s="409">
        <v>4500</v>
      </c>
      <c r="F208" s="405"/>
      <c r="G208" s="405"/>
      <c r="H208" s="406">
        <v>0</v>
      </c>
      <c r="I208" s="406">
        <v>0</v>
      </c>
      <c r="J208" s="407" t="s">
        <v>1864</v>
      </c>
      <c r="K208" s="405"/>
      <c r="L208" s="405"/>
      <c r="M208" s="397" t="s">
        <v>2326</v>
      </c>
      <c r="N208" s="405" t="s">
        <v>1937</v>
      </c>
      <c r="O208" s="431"/>
      <c r="P208" s="431" t="s">
        <v>2093</v>
      </c>
    </row>
    <row r="209" spans="1:16" s="389" customFormat="1" ht="81.75" customHeight="1" outlineLevel="1">
      <c r="A209" s="388"/>
      <c r="B209" s="236" t="s">
        <v>2591</v>
      </c>
      <c r="C209" s="404" t="s">
        <v>863</v>
      </c>
      <c r="D209" s="410" t="s">
        <v>79</v>
      </c>
      <c r="E209" s="409">
        <v>450</v>
      </c>
      <c r="F209" s="405"/>
      <c r="G209" s="405"/>
      <c r="H209" s="406">
        <v>0</v>
      </c>
      <c r="I209" s="406">
        <v>0</v>
      </c>
      <c r="J209" s="407" t="s">
        <v>1864</v>
      </c>
      <c r="K209" s="405"/>
      <c r="L209" s="405"/>
      <c r="M209" s="397" t="s">
        <v>2326</v>
      </c>
      <c r="N209" s="405" t="s">
        <v>2490</v>
      </c>
      <c r="O209" s="431"/>
      <c r="P209" s="431" t="s">
        <v>2592</v>
      </c>
    </row>
    <row r="210" spans="1:16" s="389" customFormat="1" ht="81.75" customHeight="1" outlineLevel="1">
      <c r="A210" s="388"/>
      <c r="B210" s="236" t="s">
        <v>2593</v>
      </c>
      <c r="C210" s="404" t="s">
        <v>863</v>
      </c>
      <c r="D210" s="410" t="s">
        <v>79</v>
      </c>
      <c r="E210" s="409">
        <v>400</v>
      </c>
      <c r="F210" s="405"/>
      <c r="G210" s="405"/>
      <c r="H210" s="406">
        <v>0</v>
      </c>
      <c r="I210" s="406">
        <v>0</v>
      </c>
      <c r="J210" s="407" t="s">
        <v>1864</v>
      </c>
      <c r="K210" s="405"/>
      <c r="L210" s="405"/>
      <c r="M210" s="397" t="s">
        <v>2326</v>
      </c>
      <c r="N210" s="405" t="s">
        <v>2490</v>
      </c>
      <c r="O210" s="431"/>
      <c r="P210" s="431" t="s">
        <v>2592</v>
      </c>
    </row>
    <row r="211" spans="1:16" s="389" customFormat="1" ht="81.75" customHeight="1" outlineLevel="1">
      <c r="A211" s="388"/>
      <c r="B211" s="236" t="s">
        <v>2594</v>
      </c>
      <c r="C211" s="404" t="s">
        <v>863</v>
      </c>
      <c r="D211" s="410" t="s">
        <v>79</v>
      </c>
      <c r="E211" s="409">
        <v>1850</v>
      </c>
      <c r="F211" s="405"/>
      <c r="G211" s="405"/>
      <c r="H211" s="406">
        <v>0</v>
      </c>
      <c r="I211" s="406">
        <v>0</v>
      </c>
      <c r="J211" s="407" t="s">
        <v>1864</v>
      </c>
      <c r="K211" s="405"/>
      <c r="L211" s="405"/>
      <c r="M211" s="397" t="s">
        <v>2326</v>
      </c>
      <c r="N211" s="405" t="s">
        <v>1935</v>
      </c>
      <c r="O211" s="431"/>
      <c r="P211" s="431" t="s">
        <v>2592</v>
      </c>
    </row>
    <row r="212" spans="1:16" s="389" customFormat="1" ht="81.75" customHeight="1" outlineLevel="1">
      <c r="A212" s="388"/>
      <c r="B212" s="236" t="s">
        <v>2595</v>
      </c>
      <c r="C212" s="404" t="s">
        <v>81</v>
      </c>
      <c r="D212" s="410" t="s">
        <v>79</v>
      </c>
      <c r="E212" s="409">
        <v>14100</v>
      </c>
      <c r="F212" s="405"/>
      <c r="G212" s="405"/>
      <c r="H212" s="406">
        <v>0</v>
      </c>
      <c r="I212" s="406">
        <v>0</v>
      </c>
      <c r="J212" s="407" t="s">
        <v>1864</v>
      </c>
      <c r="K212" s="405"/>
      <c r="L212" s="405"/>
      <c r="M212" s="397" t="s">
        <v>2326</v>
      </c>
      <c r="N212" s="405" t="s">
        <v>2485</v>
      </c>
      <c r="O212" s="431"/>
      <c r="P212" s="431" t="s">
        <v>81</v>
      </c>
    </row>
    <row r="213" spans="1:16" s="389" customFormat="1" ht="81.75" customHeight="1" outlineLevel="1">
      <c r="A213" s="388"/>
      <c r="B213" s="236" t="s">
        <v>2596</v>
      </c>
      <c r="C213" s="404" t="s">
        <v>134</v>
      </c>
      <c r="D213" s="410" t="s">
        <v>79</v>
      </c>
      <c r="E213" s="409">
        <v>480</v>
      </c>
      <c r="F213" s="405"/>
      <c r="G213" s="405"/>
      <c r="H213" s="406">
        <v>0</v>
      </c>
      <c r="I213" s="406">
        <v>0</v>
      </c>
      <c r="J213" s="407" t="s">
        <v>1864</v>
      </c>
      <c r="K213" s="405"/>
      <c r="L213" s="405"/>
      <c r="M213" s="397" t="s">
        <v>2326</v>
      </c>
      <c r="N213" s="405" t="s">
        <v>2490</v>
      </c>
      <c r="O213" s="431"/>
      <c r="P213" s="431" t="s">
        <v>2592</v>
      </c>
    </row>
    <row r="214" spans="1:16" s="389" customFormat="1" ht="81.75" customHeight="1" outlineLevel="1">
      <c r="A214" s="388"/>
      <c r="B214" s="236" t="s">
        <v>2581</v>
      </c>
      <c r="C214" s="404" t="s">
        <v>134</v>
      </c>
      <c r="D214" s="410" t="s">
        <v>79</v>
      </c>
      <c r="E214" s="409">
        <v>700</v>
      </c>
      <c r="F214" s="405"/>
      <c r="G214" s="405"/>
      <c r="H214" s="406">
        <v>0</v>
      </c>
      <c r="I214" s="406">
        <v>0</v>
      </c>
      <c r="J214" s="407" t="s">
        <v>1864</v>
      </c>
      <c r="K214" s="405"/>
      <c r="L214" s="405"/>
      <c r="M214" s="397" t="s">
        <v>2326</v>
      </c>
      <c r="N214" s="405" t="s">
        <v>2490</v>
      </c>
      <c r="O214" s="431"/>
      <c r="P214" s="431" t="s">
        <v>2592</v>
      </c>
    </row>
    <row r="215" spans="1:16" s="389" customFormat="1" ht="81.75" customHeight="1" outlineLevel="1">
      <c r="A215" s="388"/>
      <c r="B215" s="236" t="s">
        <v>2597</v>
      </c>
      <c r="C215" s="404" t="s">
        <v>87</v>
      </c>
      <c r="D215" s="410" t="s">
        <v>79</v>
      </c>
      <c r="E215" s="409">
        <v>300</v>
      </c>
      <c r="F215" s="405"/>
      <c r="G215" s="405"/>
      <c r="H215" s="406">
        <v>0</v>
      </c>
      <c r="I215" s="406">
        <v>0</v>
      </c>
      <c r="J215" s="407" t="s">
        <v>1864</v>
      </c>
      <c r="K215" s="405"/>
      <c r="L215" s="405"/>
      <c r="M215" s="397" t="s">
        <v>2326</v>
      </c>
      <c r="N215" s="405" t="s">
        <v>2490</v>
      </c>
      <c r="O215" s="431"/>
      <c r="P215" s="431" t="s">
        <v>2592</v>
      </c>
    </row>
    <row r="216" spans="1:16" s="389" customFormat="1" ht="81.75" customHeight="1" outlineLevel="1">
      <c r="A216" s="388"/>
      <c r="B216" s="236" t="s">
        <v>2598</v>
      </c>
      <c r="C216" s="404" t="s">
        <v>87</v>
      </c>
      <c r="D216" s="410" t="s">
        <v>79</v>
      </c>
      <c r="E216" s="409">
        <v>2000</v>
      </c>
      <c r="F216" s="405"/>
      <c r="G216" s="405"/>
      <c r="H216" s="406">
        <v>0</v>
      </c>
      <c r="I216" s="406">
        <v>0</v>
      </c>
      <c r="J216" s="407" t="s">
        <v>1864</v>
      </c>
      <c r="K216" s="405"/>
      <c r="L216" s="405"/>
      <c r="M216" s="397" t="s">
        <v>2326</v>
      </c>
      <c r="N216" s="405" t="s">
        <v>2490</v>
      </c>
      <c r="O216" s="431"/>
      <c r="P216" s="431" t="s">
        <v>2592</v>
      </c>
    </row>
    <row r="217" spans="1:16" s="389" customFormat="1" ht="81.75" customHeight="1" outlineLevel="1">
      <c r="A217" s="388"/>
      <c r="B217" s="236" t="s">
        <v>2599</v>
      </c>
      <c r="C217" s="404" t="s">
        <v>108</v>
      </c>
      <c r="D217" s="410" t="s">
        <v>79</v>
      </c>
      <c r="E217" s="409">
        <v>1500</v>
      </c>
      <c r="F217" s="405"/>
      <c r="G217" s="405"/>
      <c r="H217" s="406">
        <v>0</v>
      </c>
      <c r="I217" s="406">
        <v>0</v>
      </c>
      <c r="J217" s="407" t="s">
        <v>1864</v>
      </c>
      <c r="K217" s="405"/>
      <c r="L217" s="405"/>
      <c r="M217" s="397" t="s">
        <v>2326</v>
      </c>
      <c r="N217" s="405" t="s">
        <v>2490</v>
      </c>
      <c r="O217" s="431"/>
      <c r="P217" s="431" t="s">
        <v>2592</v>
      </c>
    </row>
    <row r="218" spans="1:16" s="389" customFormat="1" ht="81.75" customHeight="1" outlineLevel="1">
      <c r="A218" s="388"/>
      <c r="B218" s="236" t="s">
        <v>2600</v>
      </c>
      <c r="C218" s="404" t="s">
        <v>2601</v>
      </c>
      <c r="D218" s="410" t="s">
        <v>79</v>
      </c>
      <c r="E218" s="409">
        <v>1050</v>
      </c>
      <c r="F218" s="405"/>
      <c r="G218" s="405"/>
      <c r="H218" s="406">
        <v>0</v>
      </c>
      <c r="I218" s="406">
        <v>0</v>
      </c>
      <c r="J218" s="407" t="s">
        <v>1864</v>
      </c>
      <c r="K218" s="405"/>
      <c r="L218" s="405"/>
      <c r="M218" s="397" t="s">
        <v>2326</v>
      </c>
      <c r="N218" s="405" t="s">
        <v>2485</v>
      </c>
      <c r="O218" s="431"/>
      <c r="P218" s="431" t="s">
        <v>2093</v>
      </c>
    </row>
    <row r="219" spans="1:16" s="389" customFormat="1" ht="81.75" customHeight="1" outlineLevel="1">
      <c r="A219" s="388"/>
      <c r="B219" s="236" t="s">
        <v>2602</v>
      </c>
      <c r="C219" s="404" t="s">
        <v>2601</v>
      </c>
      <c r="D219" s="410" t="s">
        <v>79</v>
      </c>
      <c r="E219" s="409">
        <v>907</v>
      </c>
      <c r="F219" s="405"/>
      <c r="G219" s="405"/>
      <c r="H219" s="406">
        <v>0</v>
      </c>
      <c r="I219" s="406">
        <v>0</v>
      </c>
      <c r="J219" s="407" t="s">
        <v>1864</v>
      </c>
      <c r="K219" s="405"/>
      <c r="L219" s="405"/>
      <c r="M219" s="397" t="s">
        <v>2326</v>
      </c>
      <c r="N219" s="405" t="s">
        <v>2490</v>
      </c>
      <c r="O219" s="431"/>
      <c r="P219" s="431" t="s">
        <v>2093</v>
      </c>
    </row>
    <row r="220" spans="1:16" s="389" customFormat="1" ht="81.75" customHeight="1" outlineLevel="1">
      <c r="A220" s="388"/>
      <c r="B220" s="236" t="s">
        <v>2603</v>
      </c>
      <c r="C220" s="404" t="s">
        <v>2601</v>
      </c>
      <c r="D220" s="410" t="s">
        <v>79</v>
      </c>
      <c r="E220" s="409">
        <v>995</v>
      </c>
      <c r="F220" s="405"/>
      <c r="G220" s="405"/>
      <c r="H220" s="406">
        <v>0</v>
      </c>
      <c r="I220" s="406">
        <v>0</v>
      </c>
      <c r="J220" s="407" t="s">
        <v>1864</v>
      </c>
      <c r="K220" s="405"/>
      <c r="L220" s="405"/>
      <c r="M220" s="397" t="s">
        <v>2326</v>
      </c>
      <c r="N220" s="405" t="s">
        <v>1937</v>
      </c>
      <c r="O220" s="431"/>
      <c r="P220" s="431" t="s">
        <v>2093</v>
      </c>
    </row>
    <row r="221" spans="1:16" s="389" customFormat="1" ht="81.75" customHeight="1" outlineLevel="1">
      <c r="A221" s="388"/>
      <c r="B221" s="236" t="s">
        <v>2604</v>
      </c>
      <c r="C221" s="404" t="s">
        <v>2601</v>
      </c>
      <c r="D221" s="410" t="s">
        <v>79</v>
      </c>
      <c r="E221" s="409">
        <v>380</v>
      </c>
      <c r="F221" s="405"/>
      <c r="G221" s="405"/>
      <c r="H221" s="406">
        <v>0</v>
      </c>
      <c r="I221" s="406">
        <v>0</v>
      </c>
      <c r="J221" s="407" t="s">
        <v>1864</v>
      </c>
      <c r="K221" s="405"/>
      <c r="L221" s="405"/>
      <c r="M221" s="397" t="s">
        <v>2326</v>
      </c>
      <c r="N221" s="405" t="s">
        <v>2490</v>
      </c>
      <c r="O221" s="431"/>
      <c r="P221" s="431" t="s">
        <v>2093</v>
      </c>
    </row>
    <row r="222" spans="1:16" s="389" customFormat="1" ht="81.75" customHeight="1" outlineLevel="1">
      <c r="A222" s="388"/>
      <c r="B222" s="236" t="s">
        <v>2605</v>
      </c>
      <c r="C222" s="404" t="s">
        <v>2601</v>
      </c>
      <c r="D222" s="410" t="s">
        <v>79</v>
      </c>
      <c r="E222" s="409">
        <v>230</v>
      </c>
      <c r="F222" s="405"/>
      <c r="G222" s="405"/>
      <c r="H222" s="406">
        <v>0</v>
      </c>
      <c r="I222" s="406">
        <v>0</v>
      </c>
      <c r="J222" s="407" t="s">
        <v>1864</v>
      </c>
      <c r="K222" s="405"/>
      <c r="L222" s="405"/>
      <c r="M222" s="397" t="s">
        <v>2326</v>
      </c>
      <c r="N222" s="405" t="s">
        <v>2490</v>
      </c>
      <c r="O222" s="431"/>
      <c r="P222" s="431" t="s">
        <v>2093</v>
      </c>
    </row>
    <row r="223" spans="1:16" s="389" customFormat="1" ht="81.75" customHeight="1" outlineLevel="1">
      <c r="A223" s="388"/>
      <c r="B223" s="236" t="s">
        <v>2606</v>
      </c>
      <c r="C223" s="404" t="s">
        <v>81</v>
      </c>
      <c r="D223" s="410" t="s">
        <v>79</v>
      </c>
      <c r="E223" s="409">
        <v>13824</v>
      </c>
      <c r="F223" s="405"/>
      <c r="G223" s="405"/>
      <c r="H223" s="406">
        <v>0</v>
      </c>
      <c r="I223" s="406">
        <v>0</v>
      </c>
      <c r="J223" s="407" t="s">
        <v>1864</v>
      </c>
      <c r="K223" s="405"/>
      <c r="L223" s="405"/>
      <c r="M223" s="397" t="s">
        <v>2326</v>
      </c>
      <c r="N223" s="405" t="s">
        <v>1937</v>
      </c>
      <c r="O223" s="431"/>
      <c r="P223" s="431" t="s">
        <v>81</v>
      </c>
    </row>
    <row r="224" spans="1:16" s="389" customFormat="1" ht="81.75" customHeight="1" outlineLevel="1">
      <c r="A224" s="388"/>
      <c r="B224" s="236" t="s">
        <v>2607</v>
      </c>
      <c r="C224" s="404" t="s">
        <v>128</v>
      </c>
      <c r="D224" s="410" t="s">
        <v>79</v>
      </c>
      <c r="E224" s="409">
        <v>5420</v>
      </c>
      <c r="F224" s="405"/>
      <c r="G224" s="405"/>
      <c r="H224" s="406">
        <v>0</v>
      </c>
      <c r="I224" s="406">
        <v>0</v>
      </c>
      <c r="J224" s="407" t="s">
        <v>1864</v>
      </c>
      <c r="K224" s="405"/>
      <c r="L224" s="405"/>
      <c r="M224" s="397" t="s">
        <v>2326</v>
      </c>
      <c r="N224" s="405" t="s">
        <v>2485</v>
      </c>
      <c r="O224" s="431"/>
      <c r="P224" s="431" t="s">
        <v>2093</v>
      </c>
    </row>
    <row r="225" spans="1:16" s="389" customFormat="1" ht="81.75" customHeight="1" outlineLevel="1">
      <c r="A225" s="388"/>
      <c r="B225" s="236" t="s">
        <v>2608</v>
      </c>
      <c r="C225" s="404" t="s">
        <v>2609</v>
      </c>
      <c r="D225" s="410" t="s">
        <v>79</v>
      </c>
      <c r="E225" s="409">
        <v>1114</v>
      </c>
      <c r="F225" s="405"/>
      <c r="G225" s="405"/>
      <c r="H225" s="406">
        <v>0</v>
      </c>
      <c r="I225" s="406">
        <v>0</v>
      </c>
      <c r="J225" s="407" t="s">
        <v>1864</v>
      </c>
      <c r="K225" s="405"/>
      <c r="L225" s="405"/>
      <c r="M225" s="397" t="s">
        <v>2326</v>
      </c>
      <c r="N225" s="405" t="s">
        <v>2485</v>
      </c>
      <c r="O225" s="431"/>
      <c r="P225" s="431" t="s">
        <v>2610</v>
      </c>
    </row>
    <row r="226" spans="1:16" s="389" customFormat="1" ht="81.75" customHeight="1" outlineLevel="1">
      <c r="A226" s="388"/>
      <c r="B226" s="236" t="s">
        <v>2611</v>
      </c>
      <c r="C226" s="404" t="s">
        <v>2609</v>
      </c>
      <c r="D226" s="410" t="s">
        <v>79</v>
      </c>
      <c r="E226" s="409">
        <v>2366</v>
      </c>
      <c r="F226" s="405"/>
      <c r="G226" s="405"/>
      <c r="H226" s="406">
        <v>0</v>
      </c>
      <c r="I226" s="406">
        <v>0</v>
      </c>
      <c r="J226" s="407" t="s">
        <v>1864</v>
      </c>
      <c r="K226" s="405"/>
      <c r="L226" s="405"/>
      <c r="M226" s="397" t="s">
        <v>2326</v>
      </c>
      <c r="N226" s="405" t="s">
        <v>2485</v>
      </c>
      <c r="O226" s="431"/>
      <c r="P226" s="431" t="s">
        <v>2610</v>
      </c>
    </row>
    <row r="227" spans="1:16" s="389" customFormat="1" ht="81.75" customHeight="1" outlineLevel="1">
      <c r="A227" s="388"/>
      <c r="B227" s="236" t="s">
        <v>2612</v>
      </c>
      <c r="C227" s="404" t="s">
        <v>2613</v>
      </c>
      <c r="D227" s="410" t="s">
        <v>79</v>
      </c>
      <c r="E227" s="409">
        <v>280</v>
      </c>
      <c r="F227" s="405"/>
      <c r="G227" s="405"/>
      <c r="H227" s="406">
        <v>0</v>
      </c>
      <c r="I227" s="406">
        <v>0</v>
      </c>
      <c r="J227" s="407" t="s">
        <v>1864</v>
      </c>
      <c r="K227" s="405"/>
      <c r="L227" s="405"/>
      <c r="M227" s="397" t="s">
        <v>2326</v>
      </c>
      <c r="N227" s="405" t="s">
        <v>2490</v>
      </c>
      <c r="O227" s="431"/>
      <c r="P227" s="431" t="s">
        <v>2592</v>
      </c>
    </row>
    <row r="228" spans="1:16" s="389" customFormat="1" ht="81.75" customHeight="1" outlineLevel="1">
      <c r="A228" s="388"/>
      <c r="B228" s="236" t="s">
        <v>2614</v>
      </c>
      <c r="C228" s="404" t="s">
        <v>2613</v>
      </c>
      <c r="D228" s="410" t="s">
        <v>79</v>
      </c>
      <c r="E228" s="409">
        <v>370</v>
      </c>
      <c r="F228" s="405"/>
      <c r="G228" s="405"/>
      <c r="H228" s="406">
        <v>0</v>
      </c>
      <c r="I228" s="406">
        <v>0</v>
      </c>
      <c r="J228" s="407" t="s">
        <v>1864</v>
      </c>
      <c r="K228" s="405"/>
      <c r="L228" s="405"/>
      <c r="M228" s="397" t="s">
        <v>2326</v>
      </c>
      <c r="N228" s="405" t="s">
        <v>2490</v>
      </c>
      <c r="O228" s="431"/>
      <c r="P228" s="431" t="s">
        <v>2592</v>
      </c>
    </row>
    <row r="229" spans="1:16" s="389" customFormat="1" ht="81.75" customHeight="1" outlineLevel="1">
      <c r="A229" s="388"/>
      <c r="B229" s="236" t="s">
        <v>2615</v>
      </c>
      <c r="C229" s="404" t="s">
        <v>2613</v>
      </c>
      <c r="D229" s="410" t="s">
        <v>79</v>
      </c>
      <c r="E229" s="409">
        <v>780</v>
      </c>
      <c r="F229" s="405"/>
      <c r="G229" s="405"/>
      <c r="H229" s="406">
        <v>0</v>
      </c>
      <c r="I229" s="406">
        <v>0</v>
      </c>
      <c r="J229" s="407" t="s">
        <v>1864</v>
      </c>
      <c r="K229" s="405"/>
      <c r="L229" s="405"/>
      <c r="M229" s="397" t="s">
        <v>2326</v>
      </c>
      <c r="N229" s="405" t="s">
        <v>2490</v>
      </c>
      <c r="O229" s="431"/>
      <c r="P229" s="431" t="s">
        <v>2592</v>
      </c>
    </row>
    <row r="230" spans="1:16" s="389" customFormat="1" ht="81.75" customHeight="1" outlineLevel="1">
      <c r="A230" s="388"/>
      <c r="B230" s="236" t="s">
        <v>2616</v>
      </c>
      <c r="C230" s="404" t="s">
        <v>2613</v>
      </c>
      <c r="D230" s="410" t="s">
        <v>79</v>
      </c>
      <c r="E230" s="409">
        <v>195</v>
      </c>
      <c r="F230" s="405"/>
      <c r="G230" s="405"/>
      <c r="H230" s="406">
        <v>0</v>
      </c>
      <c r="I230" s="406">
        <v>0</v>
      </c>
      <c r="J230" s="407" t="s">
        <v>1864</v>
      </c>
      <c r="K230" s="405"/>
      <c r="L230" s="405"/>
      <c r="M230" s="397" t="s">
        <v>2326</v>
      </c>
      <c r="N230" s="405" t="s">
        <v>2490</v>
      </c>
      <c r="O230" s="431"/>
      <c r="P230" s="431" t="s">
        <v>2592</v>
      </c>
    </row>
    <row r="231" spans="1:16" s="389" customFormat="1" ht="81.75" customHeight="1" outlineLevel="1">
      <c r="A231" s="388"/>
      <c r="B231" s="236" t="s">
        <v>2617</v>
      </c>
      <c r="C231" s="404" t="s">
        <v>2613</v>
      </c>
      <c r="D231" s="410" t="s">
        <v>79</v>
      </c>
      <c r="E231" s="409">
        <v>320</v>
      </c>
      <c r="F231" s="405"/>
      <c r="G231" s="405"/>
      <c r="H231" s="406">
        <v>0</v>
      </c>
      <c r="I231" s="406">
        <v>0</v>
      </c>
      <c r="J231" s="407" t="s">
        <v>1864</v>
      </c>
      <c r="K231" s="405"/>
      <c r="L231" s="405"/>
      <c r="M231" s="397" t="s">
        <v>2326</v>
      </c>
      <c r="N231" s="405" t="s">
        <v>2490</v>
      </c>
      <c r="O231" s="431"/>
      <c r="P231" s="431" t="s">
        <v>2592</v>
      </c>
    </row>
    <row r="232" spans="1:16" s="389" customFormat="1" ht="81.75" customHeight="1" outlineLevel="1">
      <c r="A232" s="388"/>
      <c r="B232" s="236" t="s">
        <v>2618</v>
      </c>
      <c r="C232" s="404" t="s">
        <v>2613</v>
      </c>
      <c r="D232" s="410" t="s">
        <v>79</v>
      </c>
      <c r="E232" s="409">
        <v>110</v>
      </c>
      <c r="F232" s="405"/>
      <c r="G232" s="405"/>
      <c r="H232" s="406">
        <v>0</v>
      </c>
      <c r="I232" s="406">
        <v>0</v>
      </c>
      <c r="J232" s="407" t="s">
        <v>1864</v>
      </c>
      <c r="K232" s="405"/>
      <c r="L232" s="405"/>
      <c r="M232" s="397" t="s">
        <v>2326</v>
      </c>
      <c r="N232" s="405" t="s">
        <v>2490</v>
      </c>
      <c r="O232" s="431"/>
      <c r="P232" s="431" t="s">
        <v>2592</v>
      </c>
    </row>
    <row r="233" spans="1:16" s="389" customFormat="1" ht="81.75" customHeight="1" outlineLevel="1">
      <c r="A233" s="388"/>
      <c r="B233" s="236" t="s">
        <v>2619</v>
      </c>
      <c r="C233" s="404" t="s">
        <v>2613</v>
      </c>
      <c r="D233" s="410" t="s">
        <v>79</v>
      </c>
      <c r="E233" s="409">
        <v>230</v>
      </c>
      <c r="F233" s="405"/>
      <c r="G233" s="405"/>
      <c r="H233" s="406">
        <v>0</v>
      </c>
      <c r="I233" s="406">
        <v>0</v>
      </c>
      <c r="J233" s="407" t="s">
        <v>1864</v>
      </c>
      <c r="K233" s="405"/>
      <c r="L233" s="405"/>
      <c r="M233" s="397" t="s">
        <v>2326</v>
      </c>
      <c r="N233" s="405" t="s">
        <v>2485</v>
      </c>
      <c r="O233" s="431"/>
      <c r="P233" s="431" t="s">
        <v>2592</v>
      </c>
    </row>
    <row r="234" spans="1:16" s="389" customFormat="1" ht="81.75" customHeight="1" outlineLevel="1">
      <c r="A234" s="388"/>
      <c r="B234" s="236" t="s">
        <v>2620</v>
      </c>
      <c r="C234" s="404" t="s">
        <v>146</v>
      </c>
      <c r="D234" s="410" t="s">
        <v>79</v>
      </c>
      <c r="E234" s="409">
        <v>40000</v>
      </c>
      <c r="F234" s="405"/>
      <c r="G234" s="405"/>
      <c r="H234" s="406">
        <v>0</v>
      </c>
      <c r="I234" s="406">
        <v>0</v>
      </c>
      <c r="J234" s="407" t="s">
        <v>1864</v>
      </c>
      <c r="K234" s="405"/>
      <c r="L234" s="405"/>
      <c r="M234" s="397" t="s">
        <v>2326</v>
      </c>
      <c r="N234" s="405" t="s">
        <v>2485</v>
      </c>
      <c r="O234" s="431" t="s">
        <v>2621</v>
      </c>
      <c r="P234" s="431" t="s">
        <v>2094</v>
      </c>
    </row>
    <row r="235" spans="1:16" s="389" customFormat="1" ht="81.75" customHeight="1" outlineLevel="1">
      <c r="A235" s="388"/>
      <c r="B235" s="236" t="s">
        <v>2622</v>
      </c>
      <c r="C235" s="404" t="s">
        <v>2623</v>
      </c>
      <c r="D235" s="410" t="s">
        <v>79</v>
      </c>
      <c r="E235" s="409">
        <v>4500</v>
      </c>
      <c r="F235" s="405"/>
      <c r="G235" s="405"/>
      <c r="H235" s="406">
        <v>0</v>
      </c>
      <c r="I235" s="406">
        <v>0</v>
      </c>
      <c r="J235" s="407" t="s">
        <v>1864</v>
      </c>
      <c r="K235" s="405"/>
      <c r="L235" s="405"/>
      <c r="M235" s="397" t="s">
        <v>2326</v>
      </c>
      <c r="N235" s="405" t="s">
        <v>1937</v>
      </c>
      <c r="O235" s="431"/>
      <c r="P235" s="431" t="s">
        <v>2094</v>
      </c>
    </row>
    <row r="236" spans="1:16" s="389" customFormat="1" ht="81.75" customHeight="1" outlineLevel="1">
      <c r="A236" s="388"/>
      <c r="B236" s="236" t="s">
        <v>2624</v>
      </c>
      <c r="C236" s="404" t="s">
        <v>2625</v>
      </c>
      <c r="D236" s="410" t="s">
        <v>79</v>
      </c>
      <c r="E236" s="409">
        <v>5000</v>
      </c>
      <c r="F236" s="405"/>
      <c r="G236" s="405"/>
      <c r="H236" s="406">
        <v>0</v>
      </c>
      <c r="I236" s="406">
        <v>0</v>
      </c>
      <c r="J236" s="407" t="s">
        <v>1864</v>
      </c>
      <c r="K236" s="405"/>
      <c r="L236" s="405"/>
      <c r="M236" s="397" t="s">
        <v>2326</v>
      </c>
      <c r="N236" s="405" t="s">
        <v>2485</v>
      </c>
      <c r="O236" s="431"/>
      <c r="P236" s="431" t="s">
        <v>2094</v>
      </c>
    </row>
    <row r="237" spans="1:16" s="389" customFormat="1" ht="81.75" customHeight="1" outlineLevel="1">
      <c r="A237" s="388"/>
      <c r="B237" s="236" t="s">
        <v>2626</v>
      </c>
      <c r="C237" s="404" t="s">
        <v>2627</v>
      </c>
      <c r="D237" s="410" t="s">
        <v>79</v>
      </c>
      <c r="E237" s="409">
        <v>5000</v>
      </c>
      <c r="F237" s="405"/>
      <c r="G237" s="405"/>
      <c r="H237" s="406">
        <v>0</v>
      </c>
      <c r="I237" s="406">
        <v>0</v>
      </c>
      <c r="J237" s="407" t="s">
        <v>1864</v>
      </c>
      <c r="K237" s="405"/>
      <c r="L237" s="405"/>
      <c r="M237" s="397" t="s">
        <v>2326</v>
      </c>
      <c r="N237" s="405" t="s">
        <v>2485</v>
      </c>
      <c r="O237" s="431"/>
      <c r="P237" s="431" t="s">
        <v>2094</v>
      </c>
    </row>
    <row r="238" spans="1:16" s="389" customFormat="1" ht="81.75" customHeight="1" outlineLevel="1">
      <c r="A238" s="388"/>
      <c r="B238" s="236" t="s">
        <v>2628</v>
      </c>
      <c r="C238" s="404" t="s">
        <v>1386</v>
      </c>
      <c r="D238" s="410" t="s">
        <v>79</v>
      </c>
      <c r="E238" s="409">
        <v>460</v>
      </c>
      <c r="F238" s="405"/>
      <c r="G238" s="405"/>
      <c r="H238" s="406">
        <v>0</v>
      </c>
      <c r="I238" s="406">
        <v>0</v>
      </c>
      <c r="J238" s="407" t="s">
        <v>1864</v>
      </c>
      <c r="K238" s="405"/>
      <c r="L238" s="405"/>
      <c r="M238" s="397" t="s">
        <v>2326</v>
      </c>
      <c r="N238" s="405" t="s">
        <v>2490</v>
      </c>
      <c r="O238" s="431"/>
      <c r="P238" s="431" t="s">
        <v>2096</v>
      </c>
    </row>
    <row r="239" spans="1:16" s="389" customFormat="1" ht="81.75" customHeight="1" outlineLevel="1">
      <c r="A239" s="388"/>
      <c r="B239" s="236" t="s">
        <v>2629</v>
      </c>
      <c r="C239" s="404" t="s">
        <v>81</v>
      </c>
      <c r="D239" s="410" t="s">
        <v>79</v>
      </c>
      <c r="E239" s="409">
        <v>47000</v>
      </c>
      <c r="F239" s="405"/>
      <c r="G239" s="405"/>
      <c r="H239" s="406">
        <v>0</v>
      </c>
      <c r="I239" s="406">
        <v>0</v>
      </c>
      <c r="J239" s="407" t="s">
        <v>1864</v>
      </c>
      <c r="K239" s="405"/>
      <c r="L239" s="405"/>
      <c r="M239" s="397" t="s">
        <v>2326</v>
      </c>
      <c r="N239" s="405" t="s">
        <v>2485</v>
      </c>
      <c r="O239" s="431"/>
      <c r="P239" s="431" t="s">
        <v>81</v>
      </c>
    </row>
    <row r="240" spans="1:16" s="389" customFormat="1" ht="81.75" customHeight="1" outlineLevel="1">
      <c r="A240" s="388"/>
      <c r="B240" s="236" t="s">
        <v>2630</v>
      </c>
      <c r="C240" s="404" t="s">
        <v>132</v>
      </c>
      <c r="D240" s="410" t="s">
        <v>79</v>
      </c>
      <c r="E240" s="409">
        <v>10000</v>
      </c>
      <c r="F240" s="405"/>
      <c r="G240" s="405"/>
      <c r="H240" s="406">
        <v>0</v>
      </c>
      <c r="I240" s="406">
        <v>0</v>
      </c>
      <c r="J240" s="407" t="s">
        <v>1864</v>
      </c>
      <c r="K240" s="405"/>
      <c r="L240" s="405"/>
      <c r="M240" s="397" t="s">
        <v>2326</v>
      </c>
      <c r="N240" s="405" t="s">
        <v>2485</v>
      </c>
      <c r="O240" s="431"/>
      <c r="P240" s="431" t="s">
        <v>2087</v>
      </c>
    </row>
    <row r="241" spans="1:16" s="389" customFormat="1" ht="81.75" customHeight="1" outlineLevel="1">
      <c r="A241" s="388"/>
      <c r="B241" s="236" t="s">
        <v>2631</v>
      </c>
      <c r="C241" s="404" t="s">
        <v>151</v>
      </c>
      <c r="D241" s="410" t="s">
        <v>79</v>
      </c>
      <c r="E241" s="409">
        <v>15000</v>
      </c>
      <c r="F241" s="405"/>
      <c r="G241" s="405"/>
      <c r="H241" s="406">
        <v>0</v>
      </c>
      <c r="I241" s="406">
        <v>0</v>
      </c>
      <c r="J241" s="407" t="s">
        <v>1864</v>
      </c>
      <c r="K241" s="405"/>
      <c r="L241" s="405"/>
      <c r="M241" s="397" t="s">
        <v>2326</v>
      </c>
      <c r="N241" s="405" t="s">
        <v>1935</v>
      </c>
      <c r="O241" s="431"/>
      <c r="P241" s="431" t="s">
        <v>2087</v>
      </c>
    </row>
    <row r="242" spans="1:16" s="389" customFormat="1" ht="81.75" customHeight="1" outlineLevel="1">
      <c r="A242" s="388"/>
      <c r="B242" s="236" t="s">
        <v>2632</v>
      </c>
      <c r="C242" s="404" t="s">
        <v>93</v>
      </c>
      <c r="D242" s="410" t="s">
        <v>79</v>
      </c>
      <c r="E242" s="409">
        <v>800</v>
      </c>
      <c r="F242" s="405"/>
      <c r="G242" s="405"/>
      <c r="H242" s="406">
        <v>0</v>
      </c>
      <c r="I242" s="406">
        <v>0</v>
      </c>
      <c r="J242" s="407" t="s">
        <v>1864</v>
      </c>
      <c r="K242" s="405"/>
      <c r="L242" s="405"/>
      <c r="M242" s="397" t="s">
        <v>2326</v>
      </c>
      <c r="N242" s="405" t="s">
        <v>2490</v>
      </c>
      <c r="O242" s="431"/>
      <c r="P242" s="431" t="s">
        <v>2096</v>
      </c>
    </row>
    <row r="243" spans="1:16" s="389" customFormat="1" ht="81.75" customHeight="1" outlineLevel="1">
      <c r="A243" s="388"/>
      <c r="B243" s="236" t="s">
        <v>2633</v>
      </c>
      <c r="C243" s="404" t="s">
        <v>2634</v>
      </c>
      <c r="D243" s="410" t="s">
        <v>79</v>
      </c>
      <c r="E243" s="409">
        <v>600</v>
      </c>
      <c r="F243" s="405"/>
      <c r="G243" s="405"/>
      <c r="H243" s="406">
        <v>200</v>
      </c>
      <c r="I243" s="406">
        <v>0</v>
      </c>
      <c r="J243" s="407" t="s">
        <v>1864</v>
      </c>
      <c r="K243" s="405"/>
      <c r="L243" s="405"/>
      <c r="M243" s="397" t="s">
        <v>2326</v>
      </c>
      <c r="N243" s="405" t="s">
        <v>1937</v>
      </c>
      <c r="O243" s="431"/>
      <c r="P243" s="431" t="s">
        <v>2087</v>
      </c>
    </row>
    <row r="244" spans="1:16" s="389" customFormat="1" ht="81.75" customHeight="1" outlineLevel="1">
      <c r="A244" s="388"/>
      <c r="B244" s="236" t="s">
        <v>2635</v>
      </c>
      <c r="C244" s="404" t="s">
        <v>2636</v>
      </c>
      <c r="D244" s="410" t="s">
        <v>79</v>
      </c>
      <c r="E244" s="409">
        <v>3450</v>
      </c>
      <c r="F244" s="405"/>
      <c r="G244" s="405"/>
      <c r="H244" s="406">
        <v>800</v>
      </c>
      <c r="I244" s="406">
        <v>0</v>
      </c>
      <c r="J244" s="407" t="s">
        <v>1864</v>
      </c>
      <c r="K244" s="405"/>
      <c r="L244" s="405"/>
      <c r="M244" s="397" t="s">
        <v>2326</v>
      </c>
      <c r="N244" s="405" t="s">
        <v>2485</v>
      </c>
      <c r="O244" s="431"/>
      <c r="P244" s="431" t="s">
        <v>2096</v>
      </c>
    </row>
    <row r="245" spans="1:16" s="389" customFormat="1" ht="81.75" customHeight="1" outlineLevel="1">
      <c r="A245" s="388"/>
      <c r="B245" s="236" t="s">
        <v>2637</v>
      </c>
      <c r="C245" s="404" t="s">
        <v>81</v>
      </c>
      <c r="D245" s="410" t="s">
        <v>79</v>
      </c>
      <c r="E245" s="409">
        <v>50000</v>
      </c>
      <c r="F245" s="405"/>
      <c r="G245" s="405"/>
      <c r="H245" s="406">
        <v>0</v>
      </c>
      <c r="I245" s="406">
        <v>0</v>
      </c>
      <c r="J245" s="407" t="s">
        <v>1864</v>
      </c>
      <c r="K245" s="405"/>
      <c r="L245" s="405"/>
      <c r="M245" s="397" t="s">
        <v>2326</v>
      </c>
      <c r="N245" s="405" t="s">
        <v>2485</v>
      </c>
      <c r="O245" s="431"/>
      <c r="P245" s="431" t="s">
        <v>81</v>
      </c>
    </row>
    <row r="246" spans="1:16" s="389" customFormat="1" ht="81.75" customHeight="1" outlineLevel="1">
      <c r="A246" s="388"/>
      <c r="B246" s="236" t="s">
        <v>2638</v>
      </c>
      <c r="C246" s="404" t="s">
        <v>2636</v>
      </c>
      <c r="D246" s="410" t="s">
        <v>79</v>
      </c>
      <c r="E246" s="409">
        <v>1100</v>
      </c>
      <c r="F246" s="405"/>
      <c r="G246" s="405"/>
      <c r="H246" s="406">
        <v>100</v>
      </c>
      <c r="I246" s="406">
        <v>0</v>
      </c>
      <c r="J246" s="407" t="s">
        <v>1864</v>
      </c>
      <c r="K246" s="405"/>
      <c r="L246" s="405"/>
      <c r="M246" s="397" t="s">
        <v>2326</v>
      </c>
      <c r="N246" s="405" t="s">
        <v>2485</v>
      </c>
      <c r="O246" s="431"/>
      <c r="P246" s="431" t="s">
        <v>2096</v>
      </c>
    </row>
    <row r="247" spans="1:16" s="389" customFormat="1" ht="81.75" customHeight="1" outlineLevel="1">
      <c r="A247" s="388"/>
      <c r="B247" s="236" t="s">
        <v>2639</v>
      </c>
      <c r="C247" s="404" t="s">
        <v>2337</v>
      </c>
      <c r="D247" s="410" t="s">
        <v>79</v>
      </c>
      <c r="E247" s="409">
        <v>400</v>
      </c>
      <c r="F247" s="405"/>
      <c r="G247" s="405"/>
      <c r="H247" s="406">
        <v>0</v>
      </c>
      <c r="I247" s="406">
        <v>0</v>
      </c>
      <c r="J247" s="407" t="s">
        <v>1864</v>
      </c>
      <c r="K247" s="405"/>
      <c r="L247" s="405"/>
      <c r="M247" s="397" t="s">
        <v>2326</v>
      </c>
      <c r="N247" s="405" t="s">
        <v>2490</v>
      </c>
      <c r="O247" s="431"/>
      <c r="P247" s="431" t="s">
        <v>2096</v>
      </c>
    </row>
    <row r="248" spans="1:16" s="389" customFormat="1" ht="81.75" customHeight="1" outlineLevel="1">
      <c r="A248" s="388"/>
      <c r="B248" s="236" t="s">
        <v>2640</v>
      </c>
      <c r="C248" s="404" t="s">
        <v>2337</v>
      </c>
      <c r="D248" s="410" t="s">
        <v>79</v>
      </c>
      <c r="E248" s="409">
        <v>2000</v>
      </c>
      <c r="F248" s="405"/>
      <c r="G248" s="405"/>
      <c r="H248" s="406">
        <v>0</v>
      </c>
      <c r="I248" s="406">
        <v>0</v>
      </c>
      <c r="J248" s="407" t="s">
        <v>1864</v>
      </c>
      <c r="K248" s="405"/>
      <c r="L248" s="405"/>
      <c r="M248" s="397" t="s">
        <v>2326</v>
      </c>
      <c r="N248" s="405" t="s">
        <v>2485</v>
      </c>
      <c r="O248" s="431"/>
      <c r="P248" s="431" t="s">
        <v>2096</v>
      </c>
    </row>
    <row r="249" spans="1:16" s="389" customFormat="1" ht="81.75" customHeight="1" outlineLevel="1">
      <c r="A249" s="388"/>
      <c r="B249" s="236" t="s">
        <v>2641</v>
      </c>
      <c r="C249" s="404" t="s">
        <v>81</v>
      </c>
      <c r="D249" s="410" t="s">
        <v>79</v>
      </c>
      <c r="E249" s="409">
        <v>20000</v>
      </c>
      <c r="F249" s="405"/>
      <c r="G249" s="405"/>
      <c r="H249" s="406">
        <v>0</v>
      </c>
      <c r="I249" s="406">
        <v>0</v>
      </c>
      <c r="J249" s="407" t="s">
        <v>1864</v>
      </c>
      <c r="K249" s="405"/>
      <c r="L249" s="405"/>
      <c r="M249" s="397" t="s">
        <v>2326</v>
      </c>
      <c r="N249" s="405" t="s">
        <v>1937</v>
      </c>
      <c r="O249" s="431"/>
      <c r="P249" s="431" t="s">
        <v>81</v>
      </c>
    </row>
    <row r="250" spans="1:16" s="389" customFormat="1" ht="81.75" customHeight="1" outlineLevel="1">
      <c r="A250" s="388"/>
      <c r="B250" s="236" t="s">
        <v>2642</v>
      </c>
      <c r="C250" s="404" t="s">
        <v>2337</v>
      </c>
      <c r="D250" s="410" t="s">
        <v>79</v>
      </c>
      <c r="E250" s="409">
        <v>300</v>
      </c>
      <c r="F250" s="405"/>
      <c r="G250" s="405"/>
      <c r="H250" s="406">
        <v>0</v>
      </c>
      <c r="I250" s="406">
        <v>0</v>
      </c>
      <c r="J250" s="407" t="s">
        <v>1864</v>
      </c>
      <c r="K250" s="405"/>
      <c r="L250" s="405"/>
      <c r="M250" s="397" t="s">
        <v>2326</v>
      </c>
      <c r="N250" s="405" t="s">
        <v>2485</v>
      </c>
      <c r="O250" s="431"/>
      <c r="P250" s="431" t="s">
        <v>2096</v>
      </c>
    </row>
    <row r="251" spans="1:16" s="389" customFormat="1" ht="81.75" customHeight="1" outlineLevel="1">
      <c r="A251" s="388"/>
      <c r="B251" s="236" t="s">
        <v>2643</v>
      </c>
      <c r="C251" s="404" t="s">
        <v>1306</v>
      </c>
      <c r="D251" s="410" t="s">
        <v>79</v>
      </c>
      <c r="E251" s="409">
        <v>7175</v>
      </c>
      <c r="F251" s="405"/>
      <c r="G251" s="405"/>
      <c r="H251" s="406">
        <v>0</v>
      </c>
      <c r="I251" s="406">
        <v>0</v>
      </c>
      <c r="J251" s="407" t="s">
        <v>1864</v>
      </c>
      <c r="K251" s="405"/>
      <c r="L251" s="405"/>
      <c r="M251" s="397" t="s">
        <v>2326</v>
      </c>
      <c r="N251" s="405" t="s">
        <v>2485</v>
      </c>
      <c r="O251" s="431"/>
      <c r="P251" s="431" t="s">
        <v>2079</v>
      </c>
    </row>
    <row r="252" spans="1:16" s="389" customFormat="1" ht="81.75" customHeight="1" outlineLevel="1">
      <c r="A252" s="388"/>
      <c r="B252" s="236" t="s">
        <v>2644</v>
      </c>
      <c r="C252" s="404" t="s">
        <v>81</v>
      </c>
      <c r="D252" s="410" t="s">
        <v>79</v>
      </c>
      <c r="E252" s="409">
        <v>10210</v>
      </c>
      <c r="F252" s="405"/>
      <c r="G252" s="405"/>
      <c r="H252" s="406">
        <v>0</v>
      </c>
      <c r="I252" s="406">
        <v>0</v>
      </c>
      <c r="J252" s="407" t="s">
        <v>1864</v>
      </c>
      <c r="K252" s="405"/>
      <c r="L252" s="405"/>
      <c r="M252" s="397" t="s">
        <v>2326</v>
      </c>
      <c r="N252" s="405" t="s">
        <v>1937</v>
      </c>
      <c r="O252" s="431"/>
      <c r="P252" s="431" t="s">
        <v>81</v>
      </c>
    </row>
    <row r="253" spans="1:16" s="389" customFormat="1" ht="81.75" customHeight="1" outlineLevel="1">
      <c r="A253" s="388"/>
      <c r="B253" s="236" t="s">
        <v>2645</v>
      </c>
      <c r="C253" s="404" t="s">
        <v>81</v>
      </c>
      <c r="D253" s="410" t="s">
        <v>79</v>
      </c>
      <c r="E253" s="409">
        <v>15000</v>
      </c>
      <c r="F253" s="405"/>
      <c r="G253" s="405"/>
      <c r="H253" s="406">
        <v>0</v>
      </c>
      <c r="I253" s="406">
        <v>0</v>
      </c>
      <c r="J253" s="407" t="s">
        <v>1864</v>
      </c>
      <c r="K253" s="405"/>
      <c r="L253" s="405"/>
      <c r="M253" s="397" t="s">
        <v>2326</v>
      </c>
      <c r="N253" s="405" t="s">
        <v>2485</v>
      </c>
      <c r="O253" s="431"/>
      <c r="P253" s="431" t="s">
        <v>81</v>
      </c>
    </row>
    <row r="254" spans="1:16" s="389" customFormat="1" ht="81.75" customHeight="1" outlineLevel="1">
      <c r="A254" s="388"/>
      <c r="B254" s="236" t="s">
        <v>2646</v>
      </c>
      <c r="C254" s="404" t="s">
        <v>400</v>
      </c>
      <c r="D254" s="410" t="s">
        <v>79</v>
      </c>
      <c r="E254" s="409">
        <v>2746</v>
      </c>
      <c r="F254" s="405"/>
      <c r="G254" s="405"/>
      <c r="H254" s="406">
        <v>0</v>
      </c>
      <c r="I254" s="406">
        <v>0</v>
      </c>
      <c r="J254" s="407" t="s">
        <v>1864</v>
      </c>
      <c r="K254" s="405"/>
      <c r="L254" s="405"/>
      <c r="M254" s="397" t="s">
        <v>2326</v>
      </c>
      <c r="N254" s="405" t="s">
        <v>2485</v>
      </c>
      <c r="O254" s="431"/>
      <c r="P254" s="431" t="s">
        <v>2079</v>
      </c>
    </row>
    <row r="255" spans="1:16" s="389" customFormat="1" ht="81.75" customHeight="1" outlineLevel="1">
      <c r="A255" s="388"/>
      <c r="B255" s="236" t="s">
        <v>2647</v>
      </c>
      <c r="C255" s="404" t="s">
        <v>81</v>
      </c>
      <c r="D255" s="410" t="s">
        <v>79</v>
      </c>
      <c r="E255" s="409">
        <v>15077</v>
      </c>
      <c r="F255" s="405"/>
      <c r="G255" s="405"/>
      <c r="H255" s="406">
        <v>0</v>
      </c>
      <c r="I255" s="406">
        <v>0</v>
      </c>
      <c r="J255" s="407" t="s">
        <v>1864</v>
      </c>
      <c r="K255" s="405"/>
      <c r="L255" s="405"/>
      <c r="M255" s="397" t="s">
        <v>2326</v>
      </c>
      <c r="N255" s="405" t="s">
        <v>2485</v>
      </c>
      <c r="O255" s="431"/>
      <c r="P255" s="431" t="s">
        <v>81</v>
      </c>
    </row>
    <row r="256" spans="1:16" s="389" customFormat="1" ht="81.75" customHeight="1" outlineLevel="1">
      <c r="A256" s="388"/>
      <c r="B256" s="236" t="s">
        <v>2648</v>
      </c>
      <c r="C256" s="404" t="s">
        <v>81</v>
      </c>
      <c r="D256" s="410" t="s">
        <v>79</v>
      </c>
      <c r="E256" s="409">
        <v>69712</v>
      </c>
      <c r="F256" s="405"/>
      <c r="G256" s="405"/>
      <c r="H256" s="406">
        <v>0</v>
      </c>
      <c r="I256" s="406">
        <v>0</v>
      </c>
      <c r="J256" s="407" t="s">
        <v>1864</v>
      </c>
      <c r="K256" s="405"/>
      <c r="L256" s="405"/>
      <c r="M256" s="397" t="s">
        <v>2326</v>
      </c>
      <c r="N256" s="405" t="s">
        <v>2485</v>
      </c>
      <c r="O256" s="431"/>
      <c r="P256" s="431" t="s">
        <v>81</v>
      </c>
    </row>
    <row r="257" spans="1:16" s="389" customFormat="1" ht="81.75" customHeight="1" outlineLevel="1">
      <c r="A257" s="388"/>
      <c r="B257" s="236" t="s">
        <v>2649</v>
      </c>
      <c r="C257" s="404" t="s">
        <v>81</v>
      </c>
      <c r="D257" s="410" t="s">
        <v>79</v>
      </c>
      <c r="E257" s="409">
        <v>19000</v>
      </c>
      <c r="F257" s="405"/>
      <c r="G257" s="405"/>
      <c r="H257" s="406">
        <v>0</v>
      </c>
      <c r="I257" s="406">
        <v>0</v>
      </c>
      <c r="J257" s="407" t="s">
        <v>1864</v>
      </c>
      <c r="K257" s="405"/>
      <c r="L257" s="405"/>
      <c r="M257" s="397" t="s">
        <v>2326</v>
      </c>
      <c r="N257" s="405" t="s">
        <v>2485</v>
      </c>
      <c r="O257" s="431"/>
      <c r="P257" s="431" t="s">
        <v>81</v>
      </c>
    </row>
    <row r="258" spans="1:16" s="389" customFormat="1" ht="81.75" customHeight="1" outlineLevel="1">
      <c r="A258" s="388"/>
      <c r="B258" s="236" t="s">
        <v>2650</v>
      </c>
      <c r="C258" s="404" t="s">
        <v>2651</v>
      </c>
      <c r="D258" s="410" t="s">
        <v>79</v>
      </c>
      <c r="E258" s="409">
        <v>1400</v>
      </c>
      <c r="F258" s="405"/>
      <c r="G258" s="405"/>
      <c r="H258" s="406">
        <v>0</v>
      </c>
      <c r="I258" s="406">
        <v>0</v>
      </c>
      <c r="J258" s="407" t="s">
        <v>1864</v>
      </c>
      <c r="K258" s="405"/>
      <c r="L258" s="405"/>
      <c r="M258" s="397" t="s">
        <v>2326</v>
      </c>
      <c r="N258" s="405" t="s">
        <v>2485</v>
      </c>
      <c r="O258" s="431"/>
      <c r="P258" s="431" t="s">
        <v>2079</v>
      </c>
    </row>
    <row r="259" spans="1:16" s="389" customFormat="1" ht="81.75" customHeight="1" outlineLevel="1">
      <c r="A259" s="388"/>
      <c r="B259" s="236" t="s">
        <v>2652</v>
      </c>
      <c r="C259" s="404" t="s">
        <v>2653</v>
      </c>
      <c r="D259" s="410" t="s">
        <v>79</v>
      </c>
      <c r="E259" s="409">
        <v>470</v>
      </c>
      <c r="F259" s="405"/>
      <c r="G259" s="405"/>
      <c r="H259" s="406">
        <v>0</v>
      </c>
      <c r="I259" s="406">
        <v>0</v>
      </c>
      <c r="J259" s="407" t="s">
        <v>1864</v>
      </c>
      <c r="K259" s="405"/>
      <c r="L259" s="405"/>
      <c r="M259" s="397" t="s">
        <v>2326</v>
      </c>
      <c r="N259" s="405" t="s">
        <v>2490</v>
      </c>
      <c r="O259" s="431"/>
      <c r="P259" s="431" t="s">
        <v>2079</v>
      </c>
    </row>
    <row r="260" spans="1:16" s="389" customFormat="1" ht="81.75" customHeight="1" outlineLevel="1">
      <c r="A260" s="388"/>
      <c r="B260" s="236" t="s">
        <v>2654</v>
      </c>
      <c r="C260" s="404" t="s">
        <v>136</v>
      </c>
      <c r="D260" s="410" t="s">
        <v>79</v>
      </c>
      <c r="E260" s="409">
        <v>1122</v>
      </c>
      <c r="F260" s="405"/>
      <c r="G260" s="405"/>
      <c r="H260" s="406">
        <v>602</v>
      </c>
      <c r="I260" s="406">
        <v>0</v>
      </c>
      <c r="J260" s="407" t="s">
        <v>1864</v>
      </c>
      <c r="K260" s="405"/>
      <c r="L260" s="405"/>
      <c r="M260" s="397" t="s">
        <v>2326</v>
      </c>
      <c r="N260" s="405" t="s">
        <v>1937</v>
      </c>
      <c r="O260" s="431"/>
      <c r="P260" s="431" t="s">
        <v>2079</v>
      </c>
    </row>
    <row r="261" spans="1:16" s="389" customFormat="1" ht="81.75" customHeight="1" outlineLevel="1">
      <c r="A261" s="388"/>
      <c r="B261" s="236" t="s">
        <v>2327</v>
      </c>
      <c r="C261" s="404" t="s">
        <v>2328</v>
      </c>
      <c r="D261" s="410" t="s">
        <v>79</v>
      </c>
      <c r="E261" s="409">
        <v>4000</v>
      </c>
      <c r="F261" s="405"/>
      <c r="G261" s="405"/>
      <c r="H261" s="406">
        <v>0</v>
      </c>
      <c r="I261" s="406">
        <v>0</v>
      </c>
      <c r="J261" s="407" t="s">
        <v>1864</v>
      </c>
      <c r="K261" s="405"/>
      <c r="L261" s="405"/>
      <c r="M261" s="397" t="s">
        <v>2326</v>
      </c>
      <c r="N261" s="405" t="s">
        <v>1935</v>
      </c>
      <c r="O261" s="431"/>
      <c r="P261" s="431" t="s">
        <v>2079</v>
      </c>
    </row>
    <row r="262" spans="1:16" s="389" customFormat="1" ht="81.75" customHeight="1" outlineLevel="1">
      <c r="A262" s="388"/>
      <c r="B262" s="236" t="s">
        <v>2655</v>
      </c>
      <c r="C262" s="404" t="s">
        <v>2328</v>
      </c>
      <c r="D262" s="410" t="s">
        <v>79</v>
      </c>
      <c r="E262" s="409">
        <v>1870</v>
      </c>
      <c r="F262" s="405"/>
      <c r="G262" s="405"/>
      <c r="H262" s="406">
        <v>0</v>
      </c>
      <c r="I262" s="406">
        <v>0</v>
      </c>
      <c r="J262" s="407" t="s">
        <v>1864</v>
      </c>
      <c r="K262" s="405"/>
      <c r="L262" s="405"/>
      <c r="M262" s="397" t="s">
        <v>2326</v>
      </c>
      <c r="N262" s="405" t="s">
        <v>2490</v>
      </c>
      <c r="O262" s="431"/>
      <c r="P262" s="431" t="s">
        <v>2079</v>
      </c>
    </row>
    <row r="263" spans="1:16" s="389" customFormat="1" ht="81.75" customHeight="1" outlineLevel="1">
      <c r="A263" s="388"/>
      <c r="B263" s="236" t="s">
        <v>2656</v>
      </c>
      <c r="C263" s="404" t="s">
        <v>2328</v>
      </c>
      <c r="D263" s="410" t="s">
        <v>79</v>
      </c>
      <c r="E263" s="409">
        <v>800</v>
      </c>
      <c r="F263" s="405"/>
      <c r="G263" s="405"/>
      <c r="H263" s="406">
        <v>0</v>
      </c>
      <c r="I263" s="406">
        <v>0</v>
      </c>
      <c r="J263" s="407" t="s">
        <v>1864</v>
      </c>
      <c r="K263" s="405"/>
      <c r="L263" s="405"/>
      <c r="M263" s="397" t="s">
        <v>2326</v>
      </c>
      <c r="N263" s="405" t="s">
        <v>2490</v>
      </c>
      <c r="O263" s="431"/>
      <c r="P263" s="431" t="s">
        <v>2079</v>
      </c>
    </row>
    <row r="264" spans="1:16" s="389" customFormat="1" ht="81.75" customHeight="1" outlineLevel="1">
      <c r="A264" s="388"/>
      <c r="B264" s="236" t="s">
        <v>2657</v>
      </c>
      <c r="C264" s="404" t="s">
        <v>2328</v>
      </c>
      <c r="D264" s="410" t="s">
        <v>79</v>
      </c>
      <c r="E264" s="409">
        <v>700</v>
      </c>
      <c r="F264" s="405"/>
      <c r="G264" s="405"/>
      <c r="H264" s="406">
        <v>0</v>
      </c>
      <c r="I264" s="406">
        <v>0</v>
      </c>
      <c r="J264" s="407" t="s">
        <v>1864</v>
      </c>
      <c r="K264" s="405"/>
      <c r="L264" s="405"/>
      <c r="M264" s="397" t="s">
        <v>2326</v>
      </c>
      <c r="N264" s="405" t="s">
        <v>2490</v>
      </c>
      <c r="O264" s="431"/>
      <c r="P264" s="431" t="s">
        <v>2079</v>
      </c>
    </row>
    <row r="265" spans="1:16" s="389" customFormat="1" ht="81.75" customHeight="1" outlineLevel="1">
      <c r="A265" s="388"/>
      <c r="B265" s="236" t="s">
        <v>2658</v>
      </c>
      <c r="C265" s="404" t="s">
        <v>81</v>
      </c>
      <c r="D265" s="410" t="s">
        <v>79</v>
      </c>
      <c r="E265" s="409">
        <v>16000</v>
      </c>
      <c r="F265" s="405"/>
      <c r="G265" s="405"/>
      <c r="H265" s="406">
        <v>0</v>
      </c>
      <c r="I265" s="406">
        <v>0</v>
      </c>
      <c r="J265" s="407" t="s">
        <v>1864</v>
      </c>
      <c r="K265" s="405"/>
      <c r="L265" s="405"/>
      <c r="M265" s="397" t="s">
        <v>2326</v>
      </c>
      <c r="N265" s="405" t="s">
        <v>2485</v>
      </c>
      <c r="O265" s="431"/>
      <c r="P265" s="431" t="s">
        <v>81</v>
      </c>
    </row>
    <row r="266" spans="1:16" s="389" customFormat="1" ht="81.75" customHeight="1" outlineLevel="1">
      <c r="A266" s="388"/>
      <c r="B266" s="236" t="s">
        <v>2659</v>
      </c>
      <c r="C266" s="404" t="s">
        <v>2660</v>
      </c>
      <c r="D266" s="410" t="s">
        <v>79</v>
      </c>
      <c r="E266" s="409">
        <v>2000</v>
      </c>
      <c r="F266" s="405"/>
      <c r="G266" s="405"/>
      <c r="H266" s="406">
        <v>0</v>
      </c>
      <c r="I266" s="406">
        <v>0</v>
      </c>
      <c r="J266" s="407" t="s">
        <v>1864</v>
      </c>
      <c r="K266" s="405"/>
      <c r="L266" s="405"/>
      <c r="M266" s="397" t="s">
        <v>2326</v>
      </c>
      <c r="N266" s="405" t="s">
        <v>1937</v>
      </c>
      <c r="O266" s="431"/>
      <c r="P266" s="431" t="s">
        <v>2084</v>
      </c>
    </row>
    <row r="267" spans="1:16" s="389" customFormat="1" ht="81.75" customHeight="1" outlineLevel="1">
      <c r="A267" s="388"/>
      <c r="B267" s="236" t="s">
        <v>2543</v>
      </c>
      <c r="C267" s="404" t="s">
        <v>2660</v>
      </c>
      <c r="D267" s="410" t="s">
        <v>79</v>
      </c>
      <c r="E267" s="409">
        <v>100</v>
      </c>
      <c r="F267" s="405"/>
      <c r="G267" s="405"/>
      <c r="H267" s="406">
        <v>0</v>
      </c>
      <c r="I267" s="406">
        <v>0</v>
      </c>
      <c r="J267" s="407" t="s">
        <v>1864</v>
      </c>
      <c r="K267" s="405"/>
      <c r="L267" s="405"/>
      <c r="M267" s="397" t="s">
        <v>2326</v>
      </c>
      <c r="N267" s="405" t="s">
        <v>2490</v>
      </c>
      <c r="O267" s="431"/>
      <c r="P267" s="431" t="s">
        <v>2084</v>
      </c>
    </row>
    <row r="268" spans="1:16" s="389" customFormat="1" ht="81.75" customHeight="1" outlineLevel="1">
      <c r="A268" s="388"/>
      <c r="B268" s="236" t="s">
        <v>2661</v>
      </c>
      <c r="C268" s="404" t="s">
        <v>2660</v>
      </c>
      <c r="D268" s="410" t="s">
        <v>79</v>
      </c>
      <c r="E268" s="409">
        <v>1200</v>
      </c>
      <c r="F268" s="405"/>
      <c r="G268" s="405"/>
      <c r="H268" s="406">
        <v>0</v>
      </c>
      <c r="I268" s="406">
        <v>0</v>
      </c>
      <c r="J268" s="407" t="s">
        <v>1864</v>
      </c>
      <c r="K268" s="405"/>
      <c r="L268" s="405"/>
      <c r="M268" s="397" t="s">
        <v>2326</v>
      </c>
      <c r="N268" s="405" t="s">
        <v>2490</v>
      </c>
      <c r="O268" s="431"/>
      <c r="P268" s="431" t="s">
        <v>2084</v>
      </c>
    </row>
    <row r="269" spans="1:16" s="389" customFormat="1" ht="81.75" customHeight="1" outlineLevel="1">
      <c r="A269" s="388"/>
      <c r="B269" s="236" t="s">
        <v>2662</v>
      </c>
      <c r="C269" s="404" t="s">
        <v>2660</v>
      </c>
      <c r="D269" s="410" t="s">
        <v>79</v>
      </c>
      <c r="E269" s="409">
        <v>400</v>
      </c>
      <c r="F269" s="405"/>
      <c r="G269" s="405"/>
      <c r="H269" s="406">
        <v>100</v>
      </c>
      <c r="I269" s="406">
        <v>0</v>
      </c>
      <c r="J269" s="407" t="s">
        <v>1864</v>
      </c>
      <c r="K269" s="405"/>
      <c r="L269" s="405"/>
      <c r="M269" s="397" t="s">
        <v>2326</v>
      </c>
      <c r="N269" s="405" t="s">
        <v>2490</v>
      </c>
      <c r="O269" s="431"/>
      <c r="P269" s="431" t="s">
        <v>2084</v>
      </c>
    </row>
    <row r="270" spans="1:16" s="389" customFormat="1" ht="81.75" customHeight="1" outlineLevel="1">
      <c r="A270" s="388"/>
      <c r="B270" s="236" t="s">
        <v>2663</v>
      </c>
      <c r="C270" s="404" t="s">
        <v>2660</v>
      </c>
      <c r="D270" s="410" t="s">
        <v>79</v>
      </c>
      <c r="E270" s="409">
        <v>5000</v>
      </c>
      <c r="F270" s="405"/>
      <c r="G270" s="405"/>
      <c r="H270" s="406">
        <v>0</v>
      </c>
      <c r="I270" s="406">
        <v>0</v>
      </c>
      <c r="J270" s="407" t="s">
        <v>1864</v>
      </c>
      <c r="K270" s="405"/>
      <c r="L270" s="405"/>
      <c r="M270" s="397" t="s">
        <v>2326</v>
      </c>
      <c r="N270" s="405" t="s">
        <v>2485</v>
      </c>
      <c r="O270" s="431"/>
      <c r="P270" s="431" t="s">
        <v>2084</v>
      </c>
    </row>
    <row r="271" spans="1:16" s="389" customFormat="1" ht="81.75" customHeight="1" outlineLevel="1">
      <c r="A271" s="388"/>
      <c r="B271" s="236" t="s">
        <v>2664</v>
      </c>
      <c r="C271" s="404" t="s">
        <v>81</v>
      </c>
      <c r="D271" s="410" t="s">
        <v>79</v>
      </c>
      <c r="E271" s="409">
        <v>157000</v>
      </c>
      <c r="F271" s="405"/>
      <c r="G271" s="405"/>
      <c r="H271" s="406">
        <v>0</v>
      </c>
      <c r="I271" s="406">
        <v>0</v>
      </c>
      <c r="J271" s="407" t="s">
        <v>1864</v>
      </c>
      <c r="K271" s="405"/>
      <c r="L271" s="405"/>
      <c r="M271" s="397" t="s">
        <v>2326</v>
      </c>
      <c r="N271" s="405" t="s">
        <v>2485</v>
      </c>
      <c r="O271" s="431"/>
      <c r="P271" s="431" t="s">
        <v>81</v>
      </c>
    </row>
    <row r="272" spans="1:16" s="389" customFormat="1" ht="81.75" customHeight="1" outlineLevel="1">
      <c r="A272" s="388"/>
      <c r="B272" s="236" t="s">
        <v>2665</v>
      </c>
      <c r="C272" s="404" t="s">
        <v>2005</v>
      </c>
      <c r="D272" s="410" t="s">
        <v>79</v>
      </c>
      <c r="E272" s="409">
        <v>900</v>
      </c>
      <c r="F272" s="405"/>
      <c r="G272" s="405"/>
      <c r="H272" s="406">
        <v>0</v>
      </c>
      <c r="I272" s="406">
        <v>0</v>
      </c>
      <c r="J272" s="407" t="s">
        <v>1864</v>
      </c>
      <c r="K272" s="405"/>
      <c r="L272" s="405"/>
      <c r="M272" s="397" t="s">
        <v>2326</v>
      </c>
      <c r="N272" s="405" t="s">
        <v>2490</v>
      </c>
      <c r="O272" s="431"/>
      <c r="P272" s="431" t="s">
        <v>2092</v>
      </c>
    </row>
    <row r="273" spans="1:16" s="389" customFormat="1" ht="81.75" customHeight="1" outlineLevel="1">
      <c r="A273" s="388"/>
      <c r="B273" s="236" t="s">
        <v>2666</v>
      </c>
      <c r="C273" s="404" t="s">
        <v>2667</v>
      </c>
      <c r="D273" s="410" t="s">
        <v>79</v>
      </c>
      <c r="E273" s="409">
        <v>240</v>
      </c>
      <c r="F273" s="405"/>
      <c r="G273" s="405"/>
      <c r="H273" s="406">
        <v>0</v>
      </c>
      <c r="I273" s="406">
        <v>0</v>
      </c>
      <c r="J273" s="407" t="s">
        <v>1864</v>
      </c>
      <c r="K273" s="405"/>
      <c r="L273" s="405"/>
      <c r="M273" s="397" t="s">
        <v>2326</v>
      </c>
      <c r="N273" s="405" t="s">
        <v>2490</v>
      </c>
      <c r="O273" s="431"/>
      <c r="P273" s="431" t="s">
        <v>2092</v>
      </c>
    </row>
    <row r="274" spans="1:16" s="389" customFormat="1" ht="81.75" customHeight="1" outlineLevel="1">
      <c r="A274" s="388"/>
      <c r="B274" s="236" t="s">
        <v>2668</v>
      </c>
      <c r="C274" s="404" t="s">
        <v>99</v>
      </c>
      <c r="D274" s="410" t="s">
        <v>79</v>
      </c>
      <c r="E274" s="409">
        <v>847</v>
      </c>
      <c r="F274" s="405"/>
      <c r="G274" s="405"/>
      <c r="H274" s="406">
        <v>0</v>
      </c>
      <c r="I274" s="406">
        <v>0</v>
      </c>
      <c r="J274" s="407" t="s">
        <v>1864</v>
      </c>
      <c r="K274" s="405"/>
      <c r="L274" s="405"/>
      <c r="M274" s="397" t="s">
        <v>2326</v>
      </c>
      <c r="N274" s="405" t="s">
        <v>2485</v>
      </c>
      <c r="O274" s="431"/>
      <c r="P274" s="431" t="s">
        <v>2092</v>
      </c>
    </row>
    <row r="275" spans="1:16" s="389" customFormat="1" ht="81.75" customHeight="1" outlineLevel="1">
      <c r="A275" s="388"/>
      <c r="B275" s="236" t="s">
        <v>2669</v>
      </c>
      <c r="C275" s="404" t="s">
        <v>99</v>
      </c>
      <c r="D275" s="410" t="s">
        <v>79</v>
      </c>
      <c r="E275" s="409">
        <v>185.1</v>
      </c>
      <c r="F275" s="405"/>
      <c r="G275" s="405"/>
      <c r="H275" s="406">
        <v>0</v>
      </c>
      <c r="I275" s="406">
        <v>0</v>
      </c>
      <c r="J275" s="407" t="s">
        <v>1864</v>
      </c>
      <c r="K275" s="405"/>
      <c r="L275" s="405"/>
      <c r="M275" s="397" t="s">
        <v>2326</v>
      </c>
      <c r="N275" s="405" t="s">
        <v>2490</v>
      </c>
      <c r="O275" s="431"/>
      <c r="P275" s="431" t="s">
        <v>2092</v>
      </c>
    </row>
    <row r="276" spans="1:16" s="389" customFormat="1" ht="81.75" customHeight="1" outlineLevel="1">
      <c r="A276" s="388"/>
      <c r="B276" s="236" t="s">
        <v>2670</v>
      </c>
      <c r="C276" s="404" t="s">
        <v>99</v>
      </c>
      <c r="D276" s="410" t="s">
        <v>79</v>
      </c>
      <c r="E276" s="409">
        <v>514.25</v>
      </c>
      <c r="F276" s="405"/>
      <c r="G276" s="405"/>
      <c r="H276" s="406">
        <v>0</v>
      </c>
      <c r="I276" s="406">
        <v>0</v>
      </c>
      <c r="J276" s="407" t="s">
        <v>1864</v>
      </c>
      <c r="K276" s="405"/>
      <c r="L276" s="405"/>
      <c r="M276" s="397" t="s">
        <v>2326</v>
      </c>
      <c r="N276" s="405" t="s">
        <v>2490</v>
      </c>
      <c r="O276" s="431"/>
      <c r="P276" s="431" t="s">
        <v>2092</v>
      </c>
    </row>
    <row r="277" spans="1:16" s="389" customFormat="1" ht="81.75" customHeight="1" outlineLevel="1">
      <c r="A277" s="388"/>
      <c r="B277" s="236" t="s">
        <v>2671</v>
      </c>
      <c r="C277" s="404" t="s">
        <v>81</v>
      </c>
      <c r="D277" s="410" t="s">
        <v>79</v>
      </c>
      <c r="E277" s="409">
        <v>11325.724</v>
      </c>
      <c r="F277" s="405"/>
      <c r="G277" s="405"/>
      <c r="H277" s="406">
        <v>0</v>
      </c>
      <c r="I277" s="406">
        <v>0</v>
      </c>
      <c r="J277" s="407" t="s">
        <v>1864</v>
      </c>
      <c r="K277" s="405"/>
      <c r="L277" s="405"/>
      <c r="M277" s="397" t="s">
        <v>2326</v>
      </c>
      <c r="N277" s="405" t="s">
        <v>2485</v>
      </c>
      <c r="O277" s="431"/>
      <c r="P277" s="431" t="s">
        <v>81</v>
      </c>
    </row>
    <row r="278" spans="1:16" s="389" customFormat="1" ht="81.75" customHeight="1" outlineLevel="1">
      <c r="A278" s="388"/>
      <c r="B278" s="236" t="s">
        <v>2672</v>
      </c>
      <c r="C278" s="404" t="s">
        <v>99</v>
      </c>
      <c r="D278" s="410" t="s">
        <v>79</v>
      </c>
      <c r="E278" s="409">
        <v>1331</v>
      </c>
      <c r="F278" s="405"/>
      <c r="G278" s="405"/>
      <c r="H278" s="406">
        <v>0</v>
      </c>
      <c r="I278" s="406">
        <v>0</v>
      </c>
      <c r="J278" s="407" t="s">
        <v>1864</v>
      </c>
      <c r="K278" s="405"/>
      <c r="L278" s="405"/>
      <c r="M278" s="397" t="s">
        <v>2326</v>
      </c>
      <c r="N278" s="405" t="s">
        <v>2490</v>
      </c>
      <c r="O278" s="431"/>
      <c r="P278" s="431" t="s">
        <v>2092</v>
      </c>
    </row>
    <row r="279" spans="1:16" s="389" customFormat="1" ht="81.75" customHeight="1" outlineLevel="1">
      <c r="A279" s="388"/>
      <c r="B279" s="236" t="s">
        <v>2673</v>
      </c>
      <c r="C279" s="404" t="s">
        <v>2674</v>
      </c>
      <c r="D279" s="410" t="s">
        <v>79</v>
      </c>
      <c r="E279" s="409">
        <v>800</v>
      </c>
      <c r="F279" s="405"/>
      <c r="G279" s="405"/>
      <c r="H279" s="406">
        <v>0</v>
      </c>
      <c r="I279" s="406">
        <v>0</v>
      </c>
      <c r="J279" s="407" t="s">
        <v>1864</v>
      </c>
      <c r="K279" s="405"/>
      <c r="L279" s="405"/>
      <c r="M279" s="397" t="s">
        <v>2326</v>
      </c>
      <c r="N279" s="405" t="s">
        <v>2490</v>
      </c>
      <c r="O279" s="431"/>
      <c r="P279" s="431" t="s">
        <v>2085</v>
      </c>
    </row>
    <row r="280" spans="1:16" s="389" customFormat="1" ht="81.75" customHeight="1" outlineLevel="1">
      <c r="A280" s="388"/>
      <c r="B280" s="236" t="s">
        <v>2675</v>
      </c>
      <c r="C280" s="404" t="s">
        <v>2674</v>
      </c>
      <c r="D280" s="410" t="s">
        <v>79</v>
      </c>
      <c r="E280" s="409">
        <v>4620</v>
      </c>
      <c r="F280" s="405"/>
      <c r="G280" s="405"/>
      <c r="H280" s="406">
        <v>0</v>
      </c>
      <c r="I280" s="406">
        <v>0</v>
      </c>
      <c r="J280" s="407" t="s">
        <v>1864</v>
      </c>
      <c r="K280" s="405"/>
      <c r="L280" s="405"/>
      <c r="M280" s="397" t="s">
        <v>2326</v>
      </c>
      <c r="N280" s="405" t="s">
        <v>2485</v>
      </c>
      <c r="O280" s="431"/>
      <c r="P280" s="431" t="s">
        <v>2085</v>
      </c>
    </row>
    <row r="281" spans="1:16" s="389" customFormat="1" ht="81.75" customHeight="1" outlineLevel="1">
      <c r="A281" s="388"/>
      <c r="B281" s="236" t="s">
        <v>2676</v>
      </c>
      <c r="C281" s="404" t="s">
        <v>2674</v>
      </c>
      <c r="D281" s="410" t="s">
        <v>79</v>
      </c>
      <c r="E281" s="409">
        <v>1000</v>
      </c>
      <c r="F281" s="405"/>
      <c r="G281" s="405"/>
      <c r="H281" s="406">
        <v>0</v>
      </c>
      <c r="I281" s="406">
        <v>0</v>
      </c>
      <c r="J281" s="407" t="s">
        <v>1864</v>
      </c>
      <c r="K281" s="405"/>
      <c r="L281" s="405"/>
      <c r="M281" s="397" t="s">
        <v>2326</v>
      </c>
      <c r="N281" s="405" t="s">
        <v>2490</v>
      </c>
      <c r="O281" s="431"/>
      <c r="P281" s="431" t="s">
        <v>2085</v>
      </c>
    </row>
    <row r="282" spans="1:16" s="389" customFormat="1" ht="81.75" customHeight="1" outlineLevel="1">
      <c r="A282" s="388"/>
      <c r="B282" s="236" t="s">
        <v>2677</v>
      </c>
      <c r="C282" s="404" t="s">
        <v>1873</v>
      </c>
      <c r="D282" s="410" t="s">
        <v>79</v>
      </c>
      <c r="E282" s="409">
        <v>866.36</v>
      </c>
      <c r="F282" s="405"/>
      <c r="G282" s="405"/>
      <c r="H282" s="406">
        <v>0</v>
      </c>
      <c r="I282" s="406">
        <v>0</v>
      </c>
      <c r="J282" s="407" t="s">
        <v>1864</v>
      </c>
      <c r="K282" s="405"/>
      <c r="L282" s="405"/>
      <c r="M282" s="397" t="s">
        <v>2326</v>
      </c>
      <c r="N282" s="405" t="s">
        <v>2490</v>
      </c>
      <c r="O282" s="431"/>
      <c r="P282" s="431" t="s">
        <v>2085</v>
      </c>
    </row>
    <row r="283" spans="1:16" s="389" customFormat="1" ht="81.75" customHeight="1" outlineLevel="1">
      <c r="A283" s="388"/>
      <c r="B283" s="236" t="s">
        <v>2678</v>
      </c>
      <c r="C283" s="404" t="s">
        <v>1873</v>
      </c>
      <c r="D283" s="410" t="s">
        <v>79</v>
      </c>
      <c r="E283" s="409">
        <v>70</v>
      </c>
      <c r="F283" s="405"/>
      <c r="G283" s="405"/>
      <c r="H283" s="406">
        <v>0</v>
      </c>
      <c r="I283" s="406">
        <v>0</v>
      </c>
      <c r="J283" s="407" t="s">
        <v>1864</v>
      </c>
      <c r="K283" s="405"/>
      <c r="L283" s="405"/>
      <c r="M283" s="397" t="s">
        <v>2326</v>
      </c>
      <c r="N283" s="405" t="s">
        <v>2490</v>
      </c>
      <c r="O283" s="431"/>
      <c r="P283" s="431" t="s">
        <v>2085</v>
      </c>
    </row>
    <row r="284" spans="1:16" s="389" customFormat="1" ht="81.75" customHeight="1" outlineLevel="1">
      <c r="A284" s="388"/>
      <c r="B284" s="236" t="s">
        <v>2679</v>
      </c>
      <c r="C284" s="404" t="s">
        <v>1874</v>
      </c>
      <c r="D284" s="410" t="s">
        <v>79</v>
      </c>
      <c r="E284" s="409">
        <v>300</v>
      </c>
      <c r="F284" s="405"/>
      <c r="G284" s="405"/>
      <c r="H284" s="406">
        <v>0</v>
      </c>
      <c r="I284" s="406">
        <v>0</v>
      </c>
      <c r="J284" s="407" t="s">
        <v>1864</v>
      </c>
      <c r="K284" s="405"/>
      <c r="L284" s="405"/>
      <c r="M284" s="397" t="s">
        <v>2326</v>
      </c>
      <c r="N284" s="405" t="s">
        <v>2490</v>
      </c>
      <c r="O284" s="431"/>
      <c r="P284" s="431" t="s">
        <v>2084</v>
      </c>
    </row>
    <row r="285" spans="1:16" s="389" customFormat="1" ht="81.75" customHeight="1" outlineLevel="1">
      <c r="A285" s="388"/>
      <c r="B285" s="236" t="s">
        <v>2680</v>
      </c>
      <c r="C285" s="404" t="s">
        <v>2681</v>
      </c>
      <c r="D285" s="410" t="s">
        <v>79</v>
      </c>
      <c r="E285" s="409">
        <v>250</v>
      </c>
      <c r="F285" s="405"/>
      <c r="G285" s="405"/>
      <c r="H285" s="406">
        <v>0</v>
      </c>
      <c r="I285" s="406">
        <v>0</v>
      </c>
      <c r="J285" s="407" t="s">
        <v>1864</v>
      </c>
      <c r="K285" s="405"/>
      <c r="L285" s="405"/>
      <c r="M285" s="397" t="s">
        <v>2326</v>
      </c>
      <c r="N285" s="405" t="s">
        <v>2490</v>
      </c>
      <c r="O285" s="431"/>
      <c r="P285" s="431" t="s">
        <v>2084</v>
      </c>
    </row>
    <row r="286" spans="1:16" s="389" customFormat="1" ht="81.75" customHeight="1" outlineLevel="1">
      <c r="A286" s="388"/>
      <c r="B286" s="236" t="s">
        <v>2682</v>
      </c>
      <c r="C286" s="404" t="s">
        <v>2329</v>
      </c>
      <c r="D286" s="410" t="s">
        <v>79</v>
      </c>
      <c r="E286" s="409">
        <v>2800</v>
      </c>
      <c r="F286" s="405"/>
      <c r="G286" s="405"/>
      <c r="H286" s="406">
        <v>0</v>
      </c>
      <c r="I286" s="406">
        <v>0</v>
      </c>
      <c r="J286" s="407" t="s">
        <v>1864</v>
      </c>
      <c r="K286" s="405"/>
      <c r="L286" s="405"/>
      <c r="M286" s="397" t="s">
        <v>2326</v>
      </c>
      <c r="N286" s="405" t="s">
        <v>2490</v>
      </c>
      <c r="O286" s="431"/>
      <c r="P286" s="431" t="s">
        <v>2084</v>
      </c>
    </row>
    <row r="287" spans="1:16" s="389" customFormat="1" ht="81.75" customHeight="1" outlineLevel="1">
      <c r="A287" s="388"/>
      <c r="B287" s="236" t="s">
        <v>2683</v>
      </c>
      <c r="C287" s="404" t="s">
        <v>81</v>
      </c>
      <c r="D287" s="410" t="s">
        <v>79</v>
      </c>
      <c r="E287" s="409">
        <v>12000</v>
      </c>
      <c r="F287" s="405"/>
      <c r="G287" s="405"/>
      <c r="H287" s="406">
        <v>0</v>
      </c>
      <c r="I287" s="406">
        <v>0</v>
      </c>
      <c r="J287" s="407" t="s">
        <v>1864</v>
      </c>
      <c r="K287" s="405"/>
      <c r="L287" s="405"/>
      <c r="M287" s="397" t="s">
        <v>2326</v>
      </c>
      <c r="N287" s="405" t="s">
        <v>2485</v>
      </c>
      <c r="O287" s="431"/>
      <c r="P287" s="431" t="s">
        <v>81</v>
      </c>
    </row>
    <row r="288" spans="1:16" s="389" customFormat="1" ht="81.75" customHeight="1" outlineLevel="1">
      <c r="A288" s="388"/>
      <c r="B288" s="236" t="s">
        <v>2684</v>
      </c>
      <c r="C288" s="404" t="s">
        <v>2147</v>
      </c>
      <c r="D288" s="410" t="s">
        <v>79</v>
      </c>
      <c r="E288" s="409">
        <v>220</v>
      </c>
      <c r="F288" s="405"/>
      <c r="G288" s="405"/>
      <c r="H288" s="406">
        <v>0</v>
      </c>
      <c r="I288" s="406">
        <v>0</v>
      </c>
      <c r="J288" s="407" t="s">
        <v>1864</v>
      </c>
      <c r="K288" s="405"/>
      <c r="L288" s="405"/>
      <c r="M288" s="397" t="s">
        <v>2326</v>
      </c>
      <c r="N288" s="405" t="s">
        <v>2490</v>
      </c>
      <c r="O288" s="431"/>
      <c r="P288" s="431" t="s">
        <v>2685</v>
      </c>
    </row>
    <row r="289" spans="1:16" s="389" customFormat="1" ht="81.75" customHeight="1" outlineLevel="1">
      <c r="A289" s="388"/>
      <c r="B289" s="236" t="s">
        <v>2334</v>
      </c>
      <c r="C289" s="404" t="s">
        <v>2335</v>
      </c>
      <c r="D289" s="410" t="s">
        <v>79</v>
      </c>
      <c r="E289" s="409">
        <v>6000</v>
      </c>
      <c r="F289" s="405"/>
      <c r="G289" s="405"/>
      <c r="H289" s="406">
        <v>0</v>
      </c>
      <c r="I289" s="406">
        <v>0</v>
      </c>
      <c r="J289" s="407" t="s">
        <v>1864</v>
      </c>
      <c r="K289" s="405"/>
      <c r="L289" s="405"/>
      <c r="M289" s="397" t="s">
        <v>2326</v>
      </c>
      <c r="N289" s="405" t="s">
        <v>1935</v>
      </c>
      <c r="O289" s="431"/>
      <c r="P289" s="431" t="s">
        <v>2686</v>
      </c>
    </row>
    <row r="290" spans="1:16" s="389" customFormat="1" ht="81.75" customHeight="1" outlineLevel="1">
      <c r="A290" s="388"/>
      <c r="B290" s="236" t="s">
        <v>2687</v>
      </c>
      <c r="C290" s="404" t="s">
        <v>81</v>
      </c>
      <c r="D290" s="410" t="s">
        <v>79</v>
      </c>
      <c r="E290" s="409">
        <v>10000</v>
      </c>
      <c r="F290" s="405"/>
      <c r="G290" s="405"/>
      <c r="H290" s="406">
        <v>0</v>
      </c>
      <c r="I290" s="406">
        <v>0</v>
      </c>
      <c r="J290" s="407" t="s">
        <v>1864</v>
      </c>
      <c r="K290" s="405"/>
      <c r="L290" s="405"/>
      <c r="M290" s="397" t="s">
        <v>2326</v>
      </c>
      <c r="N290" s="405" t="s">
        <v>2485</v>
      </c>
      <c r="O290" s="431"/>
      <c r="P290" s="431" t="s">
        <v>81</v>
      </c>
    </row>
    <row r="291" spans="1:16" s="389" customFormat="1" ht="81.75" customHeight="1" outlineLevel="1">
      <c r="A291" s="388"/>
      <c r="B291" s="236" t="s">
        <v>2688</v>
      </c>
      <c r="C291" s="404" t="s">
        <v>2336</v>
      </c>
      <c r="D291" s="410" t="s">
        <v>79</v>
      </c>
      <c r="E291" s="409">
        <v>2000</v>
      </c>
      <c r="F291" s="405"/>
      <c r="G291" s="405"/>
      <c r="H291" s="406">
        <v>0</v>
      </c>
      <c r="I291" s="406">
        <v>0</v>
      </c>
      <c r="J291" s="407" t="s">
        <v>1864</v>
      </c>
      <c r="K291" s="405"/>
      <c r="L291" s="405"/>
      <c r="M291" s="397" t="s">
        <v>2326</v>
      </c>
      <c r="N291" s="405" t="s">
        <v>2485</v>
      </c>
      <c r="O291" s="431"/>
      <c r="P291" s="431" t="s">
        <v>2689</v>
      </c>
    </row>
    <row r="292" spans="1:16" s="389" customFormat="1" ht="81.75" customHeight="1" outlineLevel="1">
      <c r="A292" s="388"/>
      <c r="B292" s="236" t="s">
        <v>2620</v>
      </c>
      <c r="C292" s="404" t="s">
        <v>2690</v>
      </c>
      <c r="D292" s="410" t="s">
        <v>79</v>
      </c>
      <c r="E292" s="409">
        <v>2150</v>
      </c>
      <c r="F292" s="405"/>
      <c r="G292" s="405"/>
      <c r="H292" s="406">
        <v>550</v>
      </c>
      <c r="I292" s="406">
        <v>0</v>
      </c>
      <c r="J292" s="407" t="s">
        <v>1864</v>
      </c>
      <c r="K292" s="405"/>
      <c r="L292" s="405"/>
      <c r="M292" s="397" t="s">
        <v>2326</v>
      </c>
      <c r="N292" s="405" t="s">
        <v>2485</v>
      </c>
      <c r="O292" s="431"/>
      <c r="P292" s="431" t="s">
        <v>2689</v>
      </c>
    </row>
    <row r="293" spans="1:16" s="389" customFormat="1" ht="81.75" customHeight="1" outlineLevel="1">
      <c r="A293" s="388"/>
      <c r="B293" s="236" t="s">
        <v>2691</v>
      </c>
      <c r="C293" s="404" t="s">
        <v>2692</v>
      </c>
      <c r="D293" s="410" t="s">
        <v>79</v>
      </c>
      <c r="E293" s="409">
        <v>100</v>
      </c>
      <c r="F293" s="405"/>
      <c r="G293" s="405"/>
      <c r="H293" s="406">
        <v>0</v>
      </c>
      <c r="I293" s="406">
        <v>0</v>
      </c>
      <c r="J293" s="407" t="s">
        <v>1864</v>
      </c>
      <c r="K293" s="405"/>
      <c r="L293" s="405"/>
      <c r="M293" s="397" t="s">
        <v>2326</v>
      </c>
      <c r="N293" s="405" t="s">
        <v>2490</v>
      </c>
      <c r="O293" s="431"/>
      <c r="P293" s="431" t="s">
        <v>2693</v>
      </c>
    </row>
    <row r="294" spans="1:16" s="389" customFormat="1" ht="81.75" customHeight="1" outlineLevel="1">
      <c r="A294" s="388"/>
      <c r="B294" s="236" t="s">
        <v>2694</v>
      </c>
      <c r="C294" s="404" t="s">
        <v>2692</v>
      </c>
      <c r="D294" s="410" t="s">
        <v>79</v>
      </c>
      <c r="E294" s="409">
        <v>150</v>
      </c>
      <c r="F294" s="405"/>
      <c r="G294" s="405"/>
      <c r="H294" s="406">
        <v>0</v>
      </c>
      <c r="I294" s="406">
        <v>0</v>
      </c>
      <c r="J294" s="407" t="s">
        <v>1864</v>
      </c>
      <c r="K294" s="405"/>
      <c r="L294" s="405"/>
      <c r="M294" s="397" t="s">
        <v>2326</v>
      </c>
      <c r="N294" s="405" t="s">
        <v>2490</v>
      </c>
      <c r="O294" s="431"/>
      <c r="P294" s="431" t="s">
        <v>2693</v>
      </c>
    </row>
    <row r="295" spans="1:16" s="389" customFormat="1" ht="81.75" customHeight="1" outlineLevel="1">
      <c r="A295" s="388"/>
      <c r="B295" s="236" t="s">
        <v>2695</v>
      </c>
      <c r="C295" s="404" t="s">
        <v>126</v>
      </c>
      <c r="D295" s="410" t="s">
        <v>79</v>
      </c>
      <c r="E295" s="409">
        <v>900</v>
      </c>
      <c r="F295" s="405"/>
      <c r="G295" s="405"/>
      <c r="H295" s="406">
        <v>0</v>
      </c>
      <c r="I295" s="406">
        <v>0</v>
      </c>
      <c r="J295" s="407" t="s">
        <v>1864</v>
      </c>
      <c r="K295" s="405"/>
      <c r="L295" s="405"/>
      <c r="M295" s="397" t="s">
        <v>2326</v>
      </c>
      <c r="N295" s="405" t="s">
        <v>2490</v>
      </c>
      <c r="O295" s="431"/>
      <c r="P295" s="431" t="s">
        <v>2076</v>
      </c>
    </row>
    <row r="296" spans="1:16" s="389" customFormat="1" ht="81.75" customHeight="1" outlineLevel="1">
      <c r="A296" s="388"/>
      <c r="B296" s="236" t="s">
        <v>2696</v>
      </c>
      <c r="C296" s="404" t="s">
        <v>126</v>
      </c>
      <c r="D296" s="410" t="s">
        <v>79</v>
      </c>
      <c r="E296" s="409">
        <v>4500</v>
      </c>
      <c r="F296" s="405"/>
      <c r="G296" s="405"/>
      <c r="H296" s="406">
        <v>0</v>
      </c>
      <c r="I296" s="406">
        <v>0</v>
      </c>
      <c r="J296" s="407" t="s">
        <v>1864</v>
      </c>
      <c r="K296" s="405"/>
      <c r="L296" s="405"/>
      <c r="M296" s="397" t="s">
        <v>2326</v>
      </c>
      <c r="N296" s="405" t="s">
        <v>2485</v>
      </c>
      <c r="O296" s="431"/>
      <c r="P296" s="431" t="s">
        <v>2092</v>
      </c>
    </row>
    <row r="297" spans="1:16" s="389" customFormat="1" ht="81.75" customHeight="1" outlineLevel="1">
      <c r="A297" s="388"/>
      <c r="B297" s="236" t="s">
        <v>2697</v>
      </c>
      <c r="C297" s="404" t="s">
        <v>126</v>
      </c>
      <c r="D297" s="410" t="s">
        <v>79</v>
      </c>
      <c r="E297" s="409">
        <v>500</v>
      </c>
      <c r="F297" s="405"/>
      <c r="G297" s="405"/>
      <c r="H297" s="406">
        <v>0</v>
      </c>
      <c r="I297" s="406">
        <v>0</v>
      </c>
      <c r="J297" s="407" t="s">
        <v>1864</v>
      </c>
      <c r="K297" s="405"/>
      <c r="L297" s="405"/>
      <c r="M297" s="397" t="s">
        <v>2326</v>
      </c>
      <c r="N297" s="405" t="s">
        <v>2490</v>
      </c>
      <c r="O297" s="431"/>
      <c r="P297" s="431" t="s">
        <v>2081</v>
      </c>
    </row>
    <row r="298" spans="1:16" s="389" customFormat="1" ht="81.75" customHeight="1" outlineLevel="1">
      <c r="A298" s="388"/>
      <c r="B298" s="236" t="s">
        <v>2698</v>
      </c>
      <c r="C298" s="404" t="s">
        <v>126</v>
      </c>
      <c r="D298" s="410" t="s">
        <v>79</v>
      </c>
      <c r="E298" s="409">
        <v>800</v>
      </c>
      <c r="F298" s="405"/>
      <c r="G298" s="405"/>
      <c r="H298" s="406">
        <v>0</v>
      </c>
      <c r="I298" s="406">
        <v>0</v>
      </c>
      <c r="J298" s="407" t="s">
        <v>1864</v>
      </c>
      <c r="K298" s="405"/>
      <c r="L298" s="405"/>
      <c r="M298" s="397" t="s">
        <v>2326</v>
      </c>
      <c r="N298" s="405" t="s">
        <v>2490</v>
      </c>
      <c r="O298" s="431"/>
      <c r="P298" s="431" t="s">
        <v>2081</v>
      </c>
    </row>
    <row r="299" spans="1:16" s="389" customFormat="1" ht="81.75" customHeight="1" outlineLevel="1">
      <c r="A299" s="388"/>
      <c r="B299" s="236" t="s">
        <v>2699</v>
      </c>
      <c r="C299" s="404" t="s">
        <v>126</v>
      </c>
      <c r="D299" s="410" t="s">
        <v>79</v>
      </c>
      <c r="E299" s="409">
        <v>800</v>
      </c>
      <c r="F299" s="405"/>
      <c r="G299" s="405"/>
      <c r="H299" s="406">
        <v>0</v>
      </c>
      <c r="I299" s="406">
        <v>0</v>
      </c>
      <c r="J299" s="407" t="s">
        <v>1864</v>
      </c>
      <c r="K299" s="405"/>
      <c r="L299" s="405"/>
      <c r="M299" s="397" t="s">
        <v>2326</v>
      </c>
      <c r="N299" s="405" t="s">
        <v>2490</v>
      </c>
      <c r="O299" s="431"/>
      <c r="P299" s="431" t="s">
        <v>2081</v>
      </c>
    </row>
    <row r="300" spans="1:16" s="389" customFormat="1" ht="81.75" customHeight="1" outlineLevel="1">
      <c r="A300" s="388"/>
      <c r="B300" s="236" t="s">
        <v>2700</v>
      </c>
      <c r="C300" s="404" t="s">
        <v>126</v>
      </c>
      <c r="D300" s="410" t="s">
        <v>79</v>
      </c>
      <c r="E300" s="409">
        <v>1800</v>
      </c>
      <c r="F300" s="405"/>
      <c r="G300" s="405"/>
      <c r="H300" s="406">
        <v>0</v>
      </c>
      <c r="I300" s="406">
        <v>0</v>
      </c>
      <c r="J300" s="407" t="s">
        <v>1864</v>
      </c>
      <c r="K300" s="405"/>
      <c r="L300" s="405"/>
      <c r="M300" s="397" t="s">
        <v>2326</v>
      </c>
      <c r="N300" s="405" t="s">
        <v>2490</v>
      </c>
      <c r="O300" s="431"/>
      <c r="P300" s="431" t="s">
        <v>2092</v>
      </c>
    </row>
    <row r="301" spans="1:16" s="389" customFormat="1" ht="81.75" customHeight="1" outlineLevel="1">
      <c r="A301" s="388"/>
      <c r="B301" s="236" t="s">
        <v>2701</v>
      </c>
      <c r="C301" s="404" t="s">
        <v>126</v>
      </c>
      <c r="D301" s="410" t="s">
        <v>79</v>
      </c>
      <c r="E301" s="409">
        <v>1500</v>
      </c>
      <c r="F301" s="405"/>
      <c r="G301" s="405"/>
      <c r="H301" s="406">
        <v>0</v>
      </c>
      <c r="I301" s="406">
        <v>0</v>
      </c>
      <c r="J301" s="407" t="s">
        <v>1864</v>
      </c>
      <c r="K301" s="405"/>
      <c r="L301" s="405"/>
      <c r="M301" s="397" t="s">
        <v>2326</v>
      </c>
      <c r="N301" s="405" t="s">
        <v>2490</v>
      </c>
      <c r="O301" s="431"/>
      <c r="P301" s="431" t="s">
        <v>2592</v>
      </c>
    </row>
    <row r="302" spans="1:16" s="389" customFormat="1" ht="81.75" customHeight="1" outlineLevel="1">
      <c r="A302" s="388"/>
      <c r="B302" s="236" t="s">
        <v>2702</v>
      </c>
      <c r="C302" s="404" t="s">
        <v>126</v>
      </c>
      <c r="D302" s="410" t="s">
        <v>79</v>
      </c>
      <c r="E302" s="409">
        <v>150</v>
      </c>
      <c r="F302" s="405"/>
      <c r="G302" s="405"/>
      <c r="H302" s="406">
        <v>0</v>
      </c>
      <c r="I302" s="406">
        <v>0</v>
      </c>
      <c r="J302" s="407" t="s">
        <v>1864</v>
      </c>
      <c r="K302" s="405"/>
      <c r="L302" s="405"/>
      <c r="M302" s="397" t="s">
        <v>2326</v>
      </c>
      <c r="N302" s="405" t="s">
        <v>2485</v>
      </c>
      <c r="O302" s="431"/>
      <c r="P302" s="431" t="s">
        <v>2592</v>
      </c>
    </row>
    <row r="303" spans="1:16" s="389" customFormat="1" ht="81.75" customHeight="1" outlineLevel="1">
      <c r="A303" s="388"/>
      <c r="B303" s="236" t="s">
        <v>2703</v>
      </c>
      <c r="C303" s="404" t="s">
        <v>126</v>
      </c>
      <c r="D303" s="410" t="s">
        <v>79</v>
      </c>
      <c r="E303" s="409">
        <v>500</v>
      </c>
      <c r="F303" s="405"/>
      <c r="G303" s="405"/>
      <c r="H303" s="406">
        <v>0</v>
      </c>
      <c r="I303" s="406">
        <v>0</v>
      </c>
      <c r="J303" s="407" t="s">
        <v>1864</v>
      </c>
      <c r="K303" s="405"/>
      <c r="L303" s="405"/>
      <c r="M303" s="397" t="s">
        <v>2326</v>
      </c>
      <c r="N303" s="405" t="s">
        <v>2490</v>
      </c>
      <c r="O303" s="431"/>
      <c r="P303" s="431" t="s">
        <v>2704</v>
      </c>
    </row>
    <row r="304" spans="1:16" s="389" customFormat="1" ht="81.75" customHeight="1" outlineLevel="1">
      <c r="A304" s="388"/>
      <c r="B304" s="236" t="s">
        <v>2705</v>
      </c>
      <c r="C304" s="404" t="s">
        <v>126</v>
      </c>
      <c r="D304" s="410" t="s">
        <v>79</v>
      </c>
      <c r="E304" s="409">
        <v>2000</v>
      </c>
      <c r="F304" s="405"/>
      <c r="G304" s="405"/>
      <c r="H304" s="406">
        <v>0</v>
      </c>
      <c r="I304" s="406">
        <v>0</v>
      </c>
      <c r="J304" s="407" t="s">
        <v>1864</v>
      </c>
      <c r="K304" s="405"/>
      <c r="L304" s="405"/>
      <c r="M304" s="397" t="s">
        <v>2326</v>
      </c>
      <c r="N304" s="405" t="s">
        <v>2485</v>
      </c>
      <c r="O304" s="431"/>
      <c r="P304" s="431" t="s">
        <v>2704</v>
      </c>
    </row>
    <row r="305" spans="1:16" s="389" customFormat="1" ht="81.75" customHeight="1" outlineLevel="1">
      <c r="A305" s="388"/>
      <c r="B305" s="236" t="s">
        <v>2706</v>
      </c>
      <c r="C305" s="404" t="s">
        <v>126</v>
      </c>
      <c r="D305" s="410" t="s">
        <v>79</v>
      </c>
      <c r="E305" s="409">
        <v>400</v>
      </c>
      <c r="F305" s="405"/>
      <c r="G305" s="405"/>
      <c r="H305" s="406">
        <v>0</v>
      </c>
      <c r="I305" s="406">
        <v>0</v>
      </c>
      <c r="J305" s="407" t="s">
        <v>1864</v>
      </c>
      <c r="K305" s="405"/>
      <c r="L305" s="405"/>
      <c r="M305" s="397" t="s">
        <v>2326</v>
      </c>
      <c r="N305" s="405" t="s">
        <v>2485</v>
      </c>
      <c r="O305" s="431"/>
      <c r="P305" s="431" t="s">
        <v>2704</v>
      </c>
    </row>
    <row r="306" spans="1:16" s="389" customFormat="1" ht="81.75" customHeight="1" outlineLevel="1">
      <c r="A306" s="388"/>
      <c r="B306" s="236" t="s">
        <v>2707</v>
      </c>
      <c r="C306" s="404" t="s">
        <v>126</v>
      </c>
      <c r="D306" s="410" t="s">
        <v>79</v>
      </c>
      <c r="E306" s="409">
        <v>1000</v>
      </c>
      <c r="F306" s="405"/>
      <c r="G306" s="405"/>
      <c r="H306" s="406">
        <v>0</v>
      </c>
      <c r="I306" s="406">
        <v>0</v>
      </c>
      <c r="J306" s="407" t="s">
        <v>1864</v>
      </c>
      <c r="K306" s="405"/>
      <c r="L306" s="405"/>
      <c r="M306" s="397" t="s">
        <v>2326</v>
      </c>
      <c r="N306" s="405" t="s">
        <v>2490</v>
      </c>
      <c r="O306" s="431"/>
      <c r="P306" s="431" t="s">
        <v>2081</v>
      </c>
    </row>
    <row r="307" spans="1:16" s="389" customFormat="1" ht="81.75" customHeight="1" outlineLevel="1">
      <c r="A307" s="388"/>
      <c r="B307" s="236" t="s">
        <v>2708</v>
      </c>
      <c r="C307" s="404" t="s">
        <v>126</v>
      </c>
      <c r="D307" s="410" t="s">
        <v>79</v>
      </c>
      <c r="E307" s="409">
        <v>850</v>
      </c>
      <c r="F307" s="405"/>
      <c r="G307" s="405"/>
      <c r="H307" s="406">
        <v>0</v>
      </c>
      <c r="I307" s="406">
        <v>0</v>
      </c>
      <c r="J307" s="407" t="s">
        <v>1864</v>
      </c>
      <c r="K307" s="405"/>
      <c r="L307" s="405"/>
      <c r="M307" s="397" t="s">
        <v>2326</v>
      </c>
      <c r="N307" s="405" t="s">
        <v>2490</v>
      </c>
      <c r="O307" s="431"/>
      <c r="P307" s="431" t="s">
        <v>2096</v>
      </c>
    </row>
    <row r="308" spans="1:16" s="389" customFormat="1" ht="81.75" customHeight="1" outlineLevel="1">
      <c r="A308" s="388"/>
      <c r="B308" s="236" t="s">
        <v>2709</v>
      </c>
      <c r="C308" s="404" t="s">
        <v>81</v>
      </c>
      <c r="D308" s="410" t="s">
        <v>79</v>
      </c>
      <c r="E308" s="409">
        <v>8543.39</v>
      </c>
      <c r="F308" s="405"/>
      <c r="G308" s="405"/>
      <c r="H308" s="406">
        <v>0</v>
      </c>
      <c r="I308" s="406">
        <v>0</v>
      </c>
      <c r="J308" s="407" t="s">
        <v>1864</v>
      </c>
      <c r="K308" s="405"/>
      <c r="L308" s="405"/>
      <c r="M308" s="397" t="s">
        <v>2326</v>
      </c>
      <c r="N308" s="405" t="s">
        <v>1935</v>
      </c>
      <c r="O308" s="431"/>
      <c r="P308" s="431" t="s">
        <v>2074</v>
      </c>
    </row>
    <row r="309" spans="1:16" s="389" customFormat="1" ht="81.75" customHeight="1" outlineLevel="1">
      <c r="A309" s="388"/>
      <c r="B309" s="236" t="s">
        <v>2710</v>
      </c>
      <c r="C309" s="404" t="s">
        <v>2711</v>
      </c>
      <c r="D309" s="410" t="s">
        <v>79</v>
      </c>
      <c r="E309" s="409">
        <v>131</v>
      </c>
      <c r="F309" s="405"/>
      <c r="G309" s="405"/>
      <c r="H309" s="406">
        <v>0</v>
      </c>
      <c r="I309" s="406">
        <v>0</v>
      </c>
      <c r="J309" s="407" t="s">
        <v>1864</v>
      </c>
      <c r="K309" s="405"/>
      <c r="L309" s="405"/>
      <c r="M309" s="397" t="s">
        <v>2326</v>
      </c>
      <c r="N309" s="405" t="s">
        <v>2490</v>
      </c>
      <c r="O309" s="431"/>
      <c r="P309" s="431" t="s">
        <v>2074</v>
      </c>
    </row>
    <row r="310" spans="1:16" s="389" customFormat="1" ht="81.75" customHeight="1" outlineLevel="1">
      <c r="A310" s="388"/>
      <c r="B310" s="236" t="s">
        <v>2712</v>
      </c>
      <c r="C310" s="404" t="s">
        <v>2711</v>
      </c>
      <c r="D310" s="410" t="s">
        <v>79</v>
      </c>
      <c r="E310" s="409">
        <v>120</v>
      </c>
      <c r="F310" s="405"/>
      <c r="G310" s="405"/>
      <c r="H310" s="406">
        <v>0</v>
      </c>
      <c r="I310" s="406">
        <v>0</v>
      </c>
      <c r="J310" s="407" t="s">
        <v>1864</v>
      </c>
      <c r="K310" s="405"/>
      <c r="L310" s="405"/>
      <c r="M310" s="397" t="s">
        <v>2326</v>
      </c>
      <c r="N310" s="405" t="s">
        <v>2490</v>
      </c>
      <c r="O310" s="431"/>
      <c r="P310" s="431" t="s">
        <v>2074</v>
      </c>
    </row>
    <row r="311" spans="1:16" s="389" customFormat="1" ht="81.75" customHeight="1" outlineLevel="1">
      <c r="A311" s="388"/>
      <c r="B311" s="236" t="s">
        <v>2713</v>
      </c>
      <c r="C311" s="404" t="s">
        <v>2714</v>
      </c>
      <c r="D311" s="410" t="s">
        <v>79</v>
      </c>
      <c r="E311" s="409">
        <v>1250</v>
      </c>
      <c r="F311" s="405"/>
      <c r="G311" s="405"/>
      <c r="H311" s="406">
        <v>100</v>
      </c>
      <c r="I311" s="406">
        <v>0</v>
      </c>
      <c r="J311" s="407" t="s">
        <v>1864</v>
      </c>
      <c r="K311" s="405"/>
      <c r="L311" s="405"/>
      <c r="M311" s="397" t="s">
        <v>2326</v>
      </c>
      <c r="N311" s="405" t="s">
        <v>2485</v>
      </c>
      <c r="O311" s="431"/>
      <c r="P311" s="431" t="s">
        <v>2089</v>
      </c>
    </row>
    <row r="312" spans="1:16" s="389" customFormat="1" ht="81.75" customHeight="1" outlineLevel="1">
      <c r="A312" s="388"/>
      <c r="B312" s="236" t="s">
        <v>2715</v>
      </c>
      <c r="C312" s="404" t="s">
        <v>2716</v>
      </c>
      <c r="D312" s="410" t="s">
        <v>79</v>
      </c>
      <c r="E312" s="409">
        <v>3000</v>
      </c>
      <c r="F312" s="405"/>
      <c r="G312" s="405"/>
      <c r="H312" s="406">
        <v>1500</v>
      </c>
      <c r="I312" s="406">
        <v>0</v>
      </c>
      <c r="J312" s="407" t="s">
        <v>1864</v>
      </c>
      <c r="K312" s="405"/>
      <c r="L312" s="405"/>
      <c r="M312" s="397" t="s">
        <v>2326</v>
      </c>
      <c r="N312" s="405" t="s">
        <v>2485</v>
      </c>
      <c r="O312" s="431"/>
      <c r="P312" s="431" t="s">
        <v>2090</v>
      </c>
    </row>
    <row r="313" spans="1:16" s="389" customFormat="1" ht="81.75" customHeight="1" outlineLevel="1">
      <c r="A313" s="388"/>
      <c r="B313" s="236" t="s">
        <v>2717</v>
      </c>
      <c r="C313" s="404" t="s">
        <v>2716</v>
      </c>
      <c r="D313" s="410" t="s">
        <v>79</v>
      </c>
      <c r="E313" s="409">
        <v>3500</v>
      </c>
      <c r="F313" s="405"/>
      <c r="G313" s="405"/>
      <c r="H313" s="406">
        <v>1000</v>
      </c>
      <c r="I313" s="406">
        <v>0</v>
      </c>
      <c r="J313" s="407" t="s">
        <v>1864</v>
      </c>
      <c r="K313" s="405"/>
      <c r="L313" s="405"/>
      <c r="M313" s="397" t="s">
        <v>2326</v>
      </c>
      <c r="N313" s="405" t="s">
        <v>2485</v>
      </c>
      <c r="O313" s="431"/>
      <c r="P313" s="431" t="s">
        <v>2090</v>
      </c>
    </row>
    <row r="314" spans="1:16" s="389" customFormat="1" ht="81.75" customHeight="1" outlineLevel="1">
      <c r="A314" s="388"/>
      <c r="B314" s="236" t="s">
        <v>2718</v>
      </c>
      <c r="C314" s="404" t="s">
        <v>2719</v>
      </c>
      <c r="D314" s="410" t="s">
        <v>79</v>
      </c>
      <c r="E314" s="409">
        <v>400</v>
      </c>
      <c r="F314" s="405"/>
      <c r="G314" s="405"/>
      <c r="H314" s="406">
        <v>0</v>
      </c>
      <c r="I314" s="406">
        <v>0</v>
      </c>
      <c r="J314" s="407" t="s">
        <v>1864</v>
      </c>
      <c r="K314" s="405"/>
      <c r="L314" s="405"/>
      <c r="M314" s="397" t="s">
        <v>2326</v>
      </c>
      <c r="N314" s="405" t="s">
        <v>2485</v>
      </c>
      <c r="O314" s="431"/>
      <c r="P314" s="431" t="s">
        <v>2090</v>
      </c>
    </row>
    <row r="315" spans="1:16" s="389" customFormat="1" ht="81.75" customHeight="1" outlineLevel="1">
      <c r="A315" s="388"/>
      <c r="B315" s="236" t="s">
        <v>2720</v>
      </c>
      <c r="C315" s="404" t="s">
        <v>2719</v>
      </c>
      <c r="D315" s="410" t="s">
        <v>79</v>
      </c>
      <c r="E315" s="409">
        <v>250</v>
      </c>
      <c r="F315" s="405"/>
      <c r="G315" s="405"/>
      <c r="H315" s="406">
        <v>0</v>
      </c>
      <c r="I315" s="406">
        <v>0</v>
      </c>
      <c r="J315" s="407" t="s">
        <v>1864</v>
      </c>
      <c r="K315" s="405"/>
      <c r="L315" s="405"/>
      <c r="M315" s="397" t="s">
        <v>2326</v>
      </c>
      <c r="N315" s="405" t="s">
        <v>2490</v>
      </c>
      <c r="O315" s="431"/>
      <c r="P315" s="431" t="s">
        <v>2090</v>
      </c>
    </row>
    <row r="316" spans="1:16" s="389" customFormat="1" ht="81.75" customHeight="1" outlineLevel="1">
      <c r="A316" s="388"/>
      <c r="B316" s="236" t="s">
        <v>2721</v>
      </c>
      <c r="C316" s="404" t="s">
        <v>2719</v>
      </c>
      <c r="D316" s="410" t="s">
        <v>79</v>
      </c>
      <c r="E316" s="409">
        <v>220</v>
      </c>
      <c r="F316" s="405"/>
      <c r="G316" s="405"/>
      <c r="H316" s="406">
        <v>0</v>
      </c>
      <c r="I316" s="406">
        <v>0</v>
      </c>
      <c r="J316" s="407" t="s">
        <v>1864</v>
      </c>
      <c r="K316" s="405"/>
      <c r="L316" s="405"/>
      <c r="M316" s="397" t="s">
        <v>2326</v>
      </c>
      <c r="N316" s="405" t="s">
        <v>2485</v>
      </c>
      <c r="O316" s="431"/>
      <c r="P316" s="431" t="s">
        <v>2090</v>
      </c>
    </row>
    <row r="317" spans="1:16" s="389" customFormat="1" ht="81.75" customHeight="1" outlineLevel="1">
      <c r="A317" s="388"/>
      <c r="B317" s="236" t="s">
        <v>2722</v>
      </c>
      <c r="C317" s="404" t="s">
        <v>2719</v>
      </c>
      <c r="D317" s="410" t="s">
        <v>79</v>
      </c>
      <c r="E317" s="409">
        <v>250</v>
      </c>
      <c r="F317" s="405"/>
      <c r="G317" s="405"/>
      <c r="H317" s="406">
        <v>0</v>
      </c>
      <c r="I317" s="406">
        <v>0</v>
      </c>
      <c r="J317" s="407" t="s">
        <v>1864</v>
      </c>
      <c r="K317" s="405"/>
      <c r="L317" s="405"/>
      <c r="M317" s="397" t="s">
        <v>2326</v>
      </c>
      <c r="N317" s="405" t="s">
        <v>2490</v>
      </c>
      <c r="O317" s="431"/>
      <c r="P317" s="431" t="s">
        <v>2090</v>
      </c>
    </row>
    <row r="318" spans="1:16" s="389" customFormat="1" ht="81.75" customHeight="1" outlineLevel="1">
      <c r="A318" s="388"/>
      <c r="B318" s="236" t="s">
        <v>2723</v>
      </c>
      <c r="C318" s="404" t="s">
        <v>2719</v>
      </c>
      <c r="D318" s="410" t="s">
        <v>79</v>
      </c>
      <c r="E318" s="409">
        <v>170</v>
      </c>
      <c r="F318" s="405"/>
      <c r="G318" s="405"/>
      <c r="H318" s="406">
        <v>0</v>
      </c>
      <c r="I318" s="406">
        <v>0</v>
      </c>
      <c r="J318" s="407" t="s">
        <v>1864</v>
      </c>
      <c r="K318" s="405"/>
      <c r="L318" s="405"/>
      <c r="M318" s="397" t="s">
        <v>2326</v>
      </c>
      <c r="N318" s="405" t="s">
        <v>2490</v>
      </c>
      <c r="O318" s="431"/>
      <c r="P318" s="431" t="s">
        <v>2090</v>
      </c>
    </row>
    <row r="319" spans="1:16" s="389" customFormat="1" ht="81.75" customHeight="1" outlineLevel="1">
      <c r="A319" s="388"/>
      <c r="B319" s="236" t="s">
        <v>2724</v>
      </c>
      <c r="C319" s="404" t="s">
        <v>2725</v>
      </c>
      <c r="D319" s="410" t="s">
        <v>79</v>
      </c>
      <c r="E319" s="409">
        <v>80</v>
      </c>
      <c r="F319" s="405"/>
      <c r="G319" s="405"/>
      <c r="H319" s="406">
        <v>0</v>
      </c>
      <c r="I319" s="406">
        <v>0</v>
      </c>
      <c r="J319" s="407" t="s">
        <v>1864</v>
      </c>
      <c r="K319" s="405"/>
      <c r="L319" s="405"/>
      <c r="M319" s="397" t="s">
        <v>2326</v>
      </c>
      <c r="N319" s="405" t="s">
        <v>2485</v>
      </c>
      <c r="O319" s="431"/>
      <c r="P319" s="431" t="s">
        <v>2090</v>
      </c>
    </row>
    <row r="320" spans="1:16" s="389" customFormat="1" ht="81.75" customHeight="1" outlineLevel="1">
      <c r="A320" s="388"/>
      <c r="B320" s="236" t="s">
        <v>2726</v>
      </c>
      <c r="C320" s="404" t="s">
        <v>2725</v>
      </c>
      <c r="D320" s="410" t="s">
        <v>79</v>
      </c>
      <c r="E320" s="409">
        <v>1500</v>
      </c>
      <c r="F320" s="405"/>
      <c r="G320" s="405"/>
      <c r="H320" s="406">
        <v>200</v>
      </c>
      <c r="I320" s="406">
        <v>0</v>
      </c>
      <c r="J320" s="407" t="s">
        <v>1864</v>
      </c>
      <c r="K320" s="405"/>
      <c r="L320" s="405"/>
      <c r="M320" s="397" t="s">
        <v>2326</v>
      </c>
      <c r="N320" s="405" t="s">
        <v>2485</v>
      </c>
      <c r="O320" s="431"/>
      <c r="P320" s="431" t="s">
        <v>2090</v>
      </c>
    </row>
    <row r="321" spans="1:16" s="389" customFormat="1" ht="81.75" customHeight="1" outlineLevel="1">
      <c r="A321" s="388"/>
      <c r="B321" s="236" t="s">
        <v>2727</v>
      </c>
      <c r="C321" s="404" t="s">
        <v>2725</v>
      </c>
      <c r="D321" s="410" t="s">
        <v>79</v>
      </c>
      <c r="E321" s="409">
        <v>4500</v>
      </c>
      <c r="F321" s="405"/>
      <c r="G321" s="405"/>
      <c r="H321" s="406">
        <v>500</v>
      </c>
      <c r="I321" s="406">
        <v>0</v>
      </c>
      <c r="J321" s="407" t="s">
        <v>1864</v>
      </c>
      <c r="K321" s="405"/>
      <c r="L321" s="405"/>
      <c r="M321" s="397" t="s">
        <v>2326</v>
      </c>
      <c r="N321" s="405" t="s">
        <v>2490</v>
      </c>
      <c r="O321" s="431"/>
      <c r="P321" s="431" t="s">
        <v>2090</v>
      </c>
    </row>
    <row r="322" spans="1:16" s="389" customFormat="1" ht="81.75" customHeight="1" outlineLevel="1">
      <c r="A322" s="388"/>
      <c r="B322" s="236" t="s">
        <v>2728</v>
      </c>
      <c r="C322" s="404" t="s">
        <v>2725</v>
      </c>
      <c r="D322" s="410" t="s">
        <v>79</v>
      </c>
      <c r="E322" s="409">
        <v>85</v>
      </c>
      <c r="F322" s="405"/>
      <c r="G322" s="405"/>
      <c r="H322" s="406">
        <v>10</v>
      </c>
      <c r="I322" s="406">
        <v>0</v>
      </c>
      <c r="J322" s="407" t="s">
        <v>1864</v>
      </c>
      <c r="K322" s="405"/>
      <c r="L322" s="405"/>
      <c r="M322" s="397" t="s">
        <v>2326</v>
      </c>
      <c r="N322" s="405" t="s">
        <v>2490</v>
      </c>
      <c r="O322" s="431"/>
      <c r="P322" s="431" t="s">
        <v>2090</v>
      </c>
    </row>
    <row r="323" spans="1:16" s="389" customFormat="1" ht="81.75" customHeight="1" outlineLevel="1">
      <c r="A323" s="388"/>
      <c r="B323" s="236" t="s">
        <v>2729</v>
      </c>
      <c r="C323" s="404" t="s">
        <v>81</v>
      </c>
      <c r="D323" s="410" t="s">
        <v>79</v>
      </c>
      <c r="E323" s="409">
        <v>17600</v>
      </c>
      <c r="F323" s="405"/>
      <c r="G323" s="405"/>
      <c r="H323" s="406">
        <v>0</v>
      </c>
      <c r="I323" s="406">
        <v>0</v>
      </c>
      <c r="J323" s="407" t="s">
        <v>1864</v>
      </c>
      <c r="K323" s="405"/>
      <c r="L323" s="405"/>
      <c r="M323" s="397" t="s">
        <v>2326</v>
      </c>
      <c r="N323" s="405" t="s">
        <v>2485</v>
      </c>
      <c r="O323" s="431"/>
      <c r="P323" s="431" t="s">
        <v>2082</v>
      </c>
    </row>
    <row r="324" spans="1:16" s="389" customFormat="1" ht="81.75" customHeight="1" outlineLevel="1">
      <c r="A324" s="388"/>
      <c r="B324" s="236" t="s">
        <v>2730</v>
      </c>
      <c r="C324" s="404" t="s">
        <v>135</v>
      </c>
      <c r="D324" s="410" t="s">
        <v>79</v>
      </c>
      <c r="E324" s="409">
        <v>3000</v>
      </c>
      <c r="F324" s="405"/>
      <c r="G324" s="405"/>
      <c r="H324" s="406">
        <v>0</v>
      </c>
      <c r="I324" s="406">
        <v>0</v>
      </c>
      <c r="J324" s="407" t="s">
        <v>1864</v>
      </c>
      <c r="K324" s="405"/>
      <c r="L324" s="405"/>
      <c r="M324" s="397" t="s">
        <v>2326</v>
      </c>
      <c r="N324" s="405" t="s">
        <v>2485</v>
      </c>
      <c r="O324" s="431"/>
      <c r="P324" s="431" t="s">
        <v>2090</v>
      </c>
    </row>
    <row r="325" spans="1:16" s="389" customFormat="1" ht="81.75" customHeight="1" outlineLevel="1">
      <c r="A325" s="388"/>
      <c r="B325" s="236" t="s">
        <v>2731</v>
      </c>
      <c r="C325" s="404" t="s">
        <v>135</v>
      </c>
      <c r="D325" s="410" t="s">
        <v>79</v>
      </c>
      <c r="E325" s="409">
        <v>1425</v>
      </c>
      <c r="F325" s="405"/>
      <c r="G325" s="405"/>
      <c r="H325" s="406">
        <v>425</v>
      </c>
      <c r="I325" s="406">
        <v>0</v>
      </c>
      <c r="J325" s="407" t="s">
        <v>1864</v>
      </c>
      <c r="K325" s="405"/>
      <c r="L325" s="405"/>
      <c r="M325" s="397" t="s">
        <v>2326</v>
      </c>
      <c r="N325" s="405" t="s">
        <v>1935</v>
      </c>
      <c r="O325" s="431"/>
      <c r="P325" s="431" t="s">
        <v>2090</v>
      </c>
    </row>
    <row r="326" spans="1:16" s="389" customFormat="1" ht="81.75" customHeight="1" outlineLevel="1">
      <c r="A326" s="388"/>
      <c r="B326" s="236" t="s">
        <v>2732</v>
      </c>
      <c r="C326" s="404" t="s">
        <v>2733</v>
      </c>
      <c r="D326" s="410" t="s">
        <v>79</v>
      </c>
      <c r="E326" s="409">
        <v>400</v>
      </c>
      <c r="F326" s="405"/>
      <c r="G326" s="405"/>
      <c r="H326" s="406">
        <v>170</v>
      </c>
      <c r="I326" s="406">
        <v>0</v>
      </c>
      <c r="J326" s="407" t="s">
        <v>1864</v>
      </c>
      <c r="K326" s="405"/>
      <c r="L326" s="405"/>
      <c r="M326" s="397" t="s">
        <v>2326</v>
      </c>
      <c r="N326" s="405" t="s">
        <v>1935</v>
      </c>
      <c r="O326" s="431"/>
      <c r="P326" s="431" t="s">
        <v>2082</v>
      </c>
    </row>
    <row r="327" spans="1:16" s="389" customFormat="1" ht="81.75" customHeight="1" outlineLevel="1">
      <c r="A327" s="388"/>
      <c r="B327" s="236" t="s">
        <v>2734</v>
      </c>
      <c r="C327" s="404" t="s">
        <v>668</v>
      </c>
      <c r="D327" s="410" t="s">
        <v>79</v>
      </c>
      <c r="E327" s="409">
        <v>490</v>
      </c>
      <c r="F327" s="405"/>
      <c r="G327" s="405"/>
      <c r="H327" s="406">
        <v>0</v>
      </c>
      <c r="I327" s="406">
        <v>0</v>
      </c>
      <c r="J327" s="407" t="s">
        <v>1864</v>
      </c>
      <c r="K327" s="405"/>
      <c r="L327" s="405"/>
      <c r="M327" s="397" t="s">
        <v>2326</v>
      </c>
      <c r="N327" s="405" t="s">
        <v>2490</v>
      </c>
      <c r="O327" s="431"/>
      <c r="P327" s="431" t="s">
        <v>2090</v>
      </c>
    </row>
    <row r="328" spans="1:16" s="389" customFormat="1" ht="81.75" customHeight="1" outlineLevel="1">
      <c r="A328" s="388"/>
      <c r="B328" s="236" t="s">
        <v>2735</v>
      </c>
      <c r="C328" s="404" t="s">
        <v>668</v>
      </c>
      <c r="D328" s="410" t="s">
        <v>79</v>
      </c>
      <c r="E328" s="409">
        <v>161</v>
      </c>
      <c r="F328" s="405"/>
      <c r="G328" s="405"/>
      <c r="H328" s="406">
        <v>0</v>
      </c>
      <c r="I328" s="406">
        <v>0</v>
      </c>
      <c r="J328" s="407" t="s">
        <v>1864</v>
      </c>
      <c r="K328" s="405"/>
      <c r="L328" s="405"/>
      <c r="M328" s="397" t="s">
        <v>2326</v>
      </c>
      <c r="N328" s="405" t="s">
        <v>2490</v>
      </c>
      <c r="O328" s="431"/>
      <c r="P328" s="431" t="s">
        <v>2090</v>
      </c>
    </row>
    <row r="329" spans="1:16" s="389" customFormat="1" ht="81.75" customHeight="1" outlineLevel="1">
      <c r="A329" s="388"/>
      <c r="B329" s="236" t="s">
        <v>2736</v>
      </c>
      <c r="C329" s="404" t="s">
        <v>107</v>
      </c>
      <c r="D329" s="410" t="s">
        <v>79</v>
      </c>
      <c r="E329" s="409">
        <v>762.3</v>
      </c>
      <c r="F329" s="405"/>
      <c r="G329" s="405"/>
      <c r="H329" s="406">
        <v>562.29999999999995</v>
      </c>
      <c r="I329" s="406">
        <v>0</v>
      </c>
      <c r="J329" s="407" t="s">
        <v>1864</v>
      </c>
      <c r="K329" s="405"/>
      <c r="L329" s="405"/>
      <c r="M329" s="397" t="s">
        <v>2326</v>
      </c>
      <c r="N329" s="405" t="s">
        <v>2490</v>
      </c>
      <c r="O329" s="431"/>
      <c r="P329" s="431" t="s">
        <v>2090</v>
      </c>
    </row>
    <row r="330" spans="1:16" s="389" customFormat="1" ht="81.75" customHeight="1" outlineLevel="1">
      <c r="A330" s="388"/>
      <c r="B330" s="236" t="s">
        <v>2737</v>
      </c>
      <c r="C330" s="404" t="s">
        <v>2738</v>
      </c>
      <c r="D330" s="410" t="s">
        <v>79</v>
      </c>
      <c r="E330" s="409">
        <v>200</v>
      </c>
      <c r="F330" s="405"/>
      <c r="G330" s="405"/>
      <c r="H330" s="406">
        <v>0</v>
      </c>
      <c r="I330" s="406">
        <v>0</v>
      </c>
      <c r="J330" s="407" t="s">
        <v>1864</v>
      </c>
      <c r="K330" s="405"/>
      <c r="L330" s="405"/>
      <c r="M330" s="397" t="s">
        <v>2326</v>
      </c>
      <c r="N330" s="405" t="s">
        <v>2490</v>
      </c>
      <c r="O330" s="431"/>
      <c r="P330" s="431" t="s">
        <v>2091</v>
      </c>
    </row>
    <row r="331" spans="1:16" s="389" customFormat="1" ht="81.75" customHeight="1" outlineLevel="1">
      <c r="A331" s="388"/>
      <c r="B331" s="236" t="s">
        <v>2739</v>
      </c>
      <c r="C331" s="404" t="s">
        <v>2738</v>
      </c>
      <c r="D331" s="410" t="s">
        <v>79</v>
      </c>
      <c r="E331" s="409">
        <v>7000</v>
      </c>
      <c r="F331" s="405"/>
      <c r="G331" s="405"/>
      <c r="H331" s="406">
        <v>0</v>
      </c>
      <c r="I331" s="406">
        <v>0</v>
      </c>
      <c r="J331" s="407" t="s">
        <v>1864</v>
      </c>
      <c r="K331" s="405"/>
      <c r="L331" s="405"/>
      <c r="M331" s="397" t="s">
        <v>2326</v>
      </c>
      <c r="N331" s="405" t="s">
        <v>2490</v>
      </c>
      <c r="O331" s="431"/>
      <c r="P331" s="431" t="s">
        <v>2091</v>
      </c>
    </row>
    <row r="332" spans="1:16" s="389" customFormat="1" ht="81.75" customHeight="1" outlineLevel="1">
      <c r="A332" s="388"/>
      <c r="B332" s="236" t="s">
        <v>2740</v>
      </c>
      <c r="C332" s="404" t="s">
        <v>2299</v>
      </c>
      <c r="D332" s="410" t="s">
        <v>79</v>
      </c>
      <c r="E332" s="409">
        <v>157.30000000000001</v>
      </c>
      <c r="F332" s="405"/>
      <c r="G332" s="405"/>
      <c r="H332" s="406">
        <v>0</v>
      </c>
      <c r="I332" s="406">
        <v>0</v>
      </c>
      <c r="J332" s="407" t="s">
        <v>1864</v>
      </c>
      <c r="K332" s="405"/>
      <c r="L332" s="405"/>
      <c r="M332" s="397" t="s">
        <v>2326</v>
      </c>
      <c r="N332" s="405" t="s">
        <v>2490</v>
      </c>
      <c r="O332" s="431"/>
      <c r="P332" s="431" t="s">
        <v>2091</v>
      </c>
    </row>
    <row r="333" spans="1:16" s="389" customFormat="1" ht="81.75" customHeight="1" outlineLevel="1">
      <c r="A333" s="388"/>
      <c r="B333" s="236" t="s">
        <v>2741</v>
      </c>
      <c r="C333" s="404" t="s">
        <v>2299</v>
      </c>
      <c r="D333" s="410" t="s">
        <v>79</v>
      </c>
      <c r="E333" s="409">
        <v>1500</v>
      </c>
      <c r="F333" s="405"/>
      <c r="G333" s="405"/>
      <c r="H333" s="406">
        <v>0</v>
      </c>
      <c r="I333" s="406">
        <v>0</v>
      </c>
      <c r="J333" s="407" t="s">
        <v>1864</v>
      </c>
      <c r="K333" s="405"/>
      <c r="L333" s="405"/>
      <c r="M333" s="397" t="s">
        <v>2326</v>
      </c>
      <c r="N333" s="405" t="s">
        <v>2490</v>
      </c>
      <c r="O333" s="431"/>
      <c r="P333" s="431" t="s">
        <v>2091</v>
      </c>
    </row>
    <row r="334" spans="1:16" s="389" customFormat="1" ht="81.75" customHeight="1" outlineLevel="1">
      <c r="A334" s="388"/>
      <c r="B334" s="236" t="s">
        <v>2742</v>
      </c>
      <c r="C334" s="404" t="s">
        <v>122</v>
      </c>
      <c r="D334" s="410" t="s">
        <v>79</v>
      </c>
      <c r="E334" s="409">
        <v>155</v>
      </c>
      <c r="F334" s="405"/>
      <c r="G334" s="405"/>
      <c r="H334" s="406">
        <v>0</v>
      </c>
      <c r="I334" s="406">
        <v>0</v>
      </c>
      <c r="J334" s="407" t="s">
        <v>1864</v>
      </c>
      <c r="K334" s="405"/>
      <c r="L334" s="405"/>
      <c r="M334" s="397" t="s">
        <v>2326</v>
      </c>
      <c r="N334" s="405" t="s">
        <v>2490</v>
      </c>
      <c r="O334" s="431"/>
      <c r="P334" s="431" t="s">
        <v>2091</v>
      </c>
    </row>
    <row r="335" spans="1:16" s="389" customFormat="1" ht="81.75" customHeight="1" outlineLevel="1">
      <c r="A335" s="388"/>
      <c r="B335" s="236" t="s">
        <v>2743</v>
      </c>
      <c r="C335" s="404" t="s">
        <v>81</v>
      </c>
      <c r="D335" s="410" t="s">
        <v>79</v>
      </c>
      <c r="E335" s="409">
        <v>4333</v>
      </c>
      <c r="F335" s="405"/>
      <c r="G335" s="405"/>
      <c r="H335" s="406">
        <v>0</v>
      </c>
      <c r="I335" s="406">
        <v>0</v>
      </c>
      <c r="J335" s="407" t="s">
        <v>1864</v>
      </c>
      <c r="K335" s="405"/>
      <c r="L335" s="405"/>
      <c r="M335" s="397" t="s">
        <v>2326</v>
      </c>
      <c r="N335" s="405" t="s">
        <v>2490</v>
      </c>
      <c r="O335" s="431"/>
      <c r="P335" s="431" t="s">
        <v>2091</v>
      </c>
    </row>
    <row r="336" spans="1:16" s="389" customFormat="1" ht="81.75" customHeight="1" outlineLevel="1">
      <c r="A336" s="388"/>
      <c r="B336" s="236" t="s">
        <v>2744</v>
      </c>
      <c r="C336" s="404" t="s">
        <v>122</v>
      </c>
      <c r="D336" s="410" t="s">
        <v>79</v>
      </c>
      <c r="E336" s="409">
        <v>1950</v>
      </c>
      <c r="F336" s="405"/>
      <c r="G336" s="405"/>
      <c r="H336" s="406">
        <v>0</v>
      </c>
      <c r="I336" s="406">
        <v>0</v>
      </c>
      <c r="J336" s="407" t="s">
        <v>1864</v>
      </c>
      <c r="K336" s="405"/>
      <c r="L336" s="405"/>
      <c r="M336" s="397" t="s">
        <v>2326</v>
      </c>
      <c r="N336" s="405" t="s">
        <v>2490</v>
      </c>
      <c r="O336" s="431"/>
      <c r="P336" s="431" t="s">
        <v>2091</v>
      </c>
    </row>
    <row r="337" spans="1:16" s="389" customFormat="1" ht="81.75" customHeight="1" outlineLevel="1">
      <c r="A337" s="388"/>
      <c r="B337" s="236" t="s">
        <v>2745</v>
      </c>
      <c r="C337" s="404" t="s">
        <v>122</v>
      </c>
      <c r="D337" s="410" t="s">
        <v>79</v>
      </c>
      <c r="E337" s="409">
        <v>300</v>
      </c>
      <c r="F337" s="405"/>
      <c r="G337" s="405"/>
      <c r="H337" s="406">
        <v>0</v>
      </c>
      <c r="I337" s="406">
        <v>0</v>
      </c>
      <c r="J337" s="407" t="s">
        <v>1864</v>
      </c>
      <c r="K337" s="405"/>
      <c r="L337" s="405"/>
      <c r="M337" s="397" t="s">
        <v>2326</v>
      </c>
      <c r="N337" s="405" t="s">
        <v>2490</v>
      </c>
      <c r="O337" s="431"/>
      <c r="P337" s="431" t="s">
        <v>2091</v>
      </c>
    </row>
    <row r="338" spans="1:16" s="389" customFormat="1" ht="81.75" customHeight="1" outlineLevel="1">
      <c r="A338" s="388"/>
      <c r="B338" s="236" t="s">
        <v>2746</v>
      </c>
      <c r="C338" s="404" t="s">
        <v>122</v>
      </c>
      <c r="D338" s="410" t="s">
        <v>79</v>
      </c>
      <c r="E338" s="409">
        <v>300</v>
      </c>
      <c r="F338" s="405"/>
      <c r="G338" s="405"/>
      <c r="H338" s="406">
        <v>0</v>
      </c>
      <c r="I338" s="406">
        <v>0</v>
      </c>
      <c r="J338" s="407" t="s">
        <v>1864</v>
      </c>
      <c r="K338" s="405"/>
      <c r="L338" s="405"/>
      <c r="M338" s="397" t="s">
        <v>2326</v>
      </c>
      <c r="N338" s="405" t="s">
        <v>2490</v>
      </c>
      <c r="O338" s="431"/>
      <c r="P338" s="431" t="s">
        <v>2091</v>
      </c>
    </row>
    <row r="339" spans="1:16" s="389" customFormat="1" ht="81.75" customHeight="1" outlineLevel="1">
      <c r="A339" s="388"/>
      <c r="B339" s="236" t="s">
        <v>2747</v>
      </c>
      <c r="C339" s="404" t="s">
        <v>149</v>
      </c>
      <c r="D339" s="410" t="s">
        <v>79</v>
      </c>
      <c r="E339" s="409">
        <v>600</v>
      </c>
      <c r="F339" s="405"/>
      <c r="G339" s="405"/>
      <c r="H339" s="406">
        <v>0</v>
      </c>
      <c r="I339" s="406">
        <v>0</v>
      </c>
      <c r="J339" s="407" t="s">
        <v>1864</v>
      </c>
      <c r="K339" s="405"/>
      <c r="L339" s="405"/>
      <c r="M339" s="397" t="s">
        <v>2326</v>
      </c>
      <c r="N339" s="405" t="s">
        <v>2490</v>
      </c>
      <c r="O339" s="431"/>
      <c r="P339" s="431" t="s">
        <v>2091</v>
      </c>
    </row>
    <row r="340" spans="1:16" s="389" customFormat="1" ht="81.75" customHeight="1" outlineLevel="1">
      <c r="A340" s="388"/>
      <c r="B340" s="236" t="s">
        <v>2748</v>
      </c>
      <c r="C340" s="404" t="s">
        <v>149</v>
      </c>
      <c r="D340" s="410" t="s">
        <v>79</v>
      </c>
      <c r="E340" s="409">
        <v>950</v>
      </c>
      <c r="F340" s="405"/>
      <c r="G340" s="405"/>
      <c r="H340" s="406">
        <v>0</v>
      </c>
      <c r="I340" s="406">
        <v>0</v>
      </c>
      <c r="J340" s="407" t="s">
        <v>1864</v>
      </c>
      <c r="K340" s="405"/>
      <c r="L340" s="405"/>
      <c r="M340" s="397" t="s">
        <v>2326</v>
      </c>
      <c r="N340" s="405" t="s">
        <v>2490</v>
      </c>
      <c r="O340" s="431"/>
      <c r="P340" s="431" t="s">
        <v>2091</v>
      </c>
    </row>
    <row r="341" spans="1:16" s="389" customFormat="1" ht="81.75" customHeight="1" outlineLevel="1">
      <c r="A341" s="388"/>
      <c r="B341" s="236" t="s">
        <v>2749</v>
      </c>
      <c r="C341" s="404" t="s">
        <v>149</v>
      </c>
      <c r="D341" s="410" t="s">
        <v>79</v>
      </c>
      <c r="E341" s="409">
        <v>350</v>
      </c>
      <c r="F341" s="405"/>
      <c r="G341" s="405"/>
      <c r="H341" s="406">
        <v>0</v>
      </c>
      <c r="I341" s="406">
        <v>0</v>
      </c>
      <c r="J341" s="407" t="s">
        <v>1864</v>
      </c>
      <c r="K341" s="405"/>
      <c r="L341" s="405"/>
      <c r="M341" s="397" t="s">
        <v>2326</v>
      </c>
      <c r="N341" s="405" t="s">
        <v>2490</v>
      </c>
      <c r="O341" s="431"/>
      <c r="P341" s="431" t="s">
        <v>2091</v>
      </c>
    </row>
    <row r="342" spans="1:16" s="389" customFormat="1" ht="81.75" customHeight="1" outlineLevel="1">
      <c r="A342" s="388"/>
      <c r="B342" s="236" t="s">
        <v>2750</v>
      </c>
      <c r="C342" s="404" t="s">
        <v>149</v>
      </c>
      <c r="D342" s="410" t="s">
        <v>79</v>
      </c>
      <c r="E342" s="409">
        <v>1000</v>
      </c>
      <c r="F342" s="405"/>
      <c r="G342" s="405"/>
      <c r="H342" s="406">
        <v>0</v>
      </c>
      <c r="I342" s="406">
        <v>0</v>
      </c>
      <c r="J342" s="407" t="s">
        <v>1864</v>
      </c>
      <c r="K342" s="405"/>
      <c r="L342" s="405"/>
      <c r="M342" s="397" t="s">
        <v>2326</v>
      </c>
      <c r="N342" s="405" t="s">
        <v>2490</v>
      </c>
      <c r="O342" s="431"/>
      <c r="P342" s="431" t="s">
        <v>2091</v>
      </c>
    </row>
    <row r="343" spans="1:16" s="389" customFormat="1" ht="81.75" customHeight="1" outlineLevel="1">
      <c r="A343" s="388"/>
      <c r="B343" s="236" t="s">
        <v>2751</v>
      </c>
      <c r="C343" s="404" t="s">
        <v>149</v>
      </c>
      <c r="D343" s="410" t="s">
        <v>79</v>
      </c>
      <c r="E343" s="409">
        <v>2000</v>
      </c>
      <c r="F343" s="405"/>
      <c r="G343" s="405"/>
      <c r="H343" s="406">
        <v>0</v>
      </c>
      <c r="I343" s="406">
        <v>0</v>
      </c>
      <c r="J343" s="407" t="s">
        <v>1864</v>
      </c>
      <c r="K343" s="405"/>
      <c r="L343" s="405"/>
      <c r="M343" s="397" t="s">
        <v>2326</v>
      </c>
      <c r="N343" s="405" t="s">
        <v>2485</v>
      </c>
      <c r="O343" s="431"/>
      <c r="P343" s="431" t="s">
        <v>2091</v>
      </c>
    </row>
    <row r="344" spans="1:16" s="389" customFormat="1" ht="81.75" customHeight="1" outlineLevel="1">
      <c r="A344" s="388"/>
      <c r="B344" s="236" t="s">
        <v>2752</v>
      </c>
      <c r="C344" s="404" t="s">
        <v>81</v>
      </c>
      <c r="D344" s="410" t="s">
        <v>79</v>
      </c>
      <c r="E344" s="409">
        <v>28000</v>
      </c>
      <c r="F344" s="405"/>
      <c r="G344" s="405"/>
      <c r="H344" s="406">
        <v>0</v>
      </c>
      <c r="I344" s="406">
        <v>0</v>
      </c>
      <c r="J344" s="407" t="s">
        <v>1864</v>
      </c>
      <c r="K344" s="405"/>
      <c r="L344" s="405"/>
      <c r="M344" s="397" t="s">
        <v>2326</v>
      </c>
      <c r="N344" s="405" t="s">
        <v>2485</v>
      </c>
      <c r="O344" s="431"/>
      <c r="P344" s="431" t="s">
        <v>2091</v>
      </c>
    </row>
    <row r="345" spans="1:16" s="389" customFormat="1" ht="81.75" customHeight="1" outlineLevel="1">
      <c r="A345" s="388"/>
      <c r="B345" s="236" t="s">
        <v>2340</v>
      </c>
      <c r="C345" s="404" t="s">
        <v>149</v>
      </c>
      <c r="D345" s="410" t="s">
        <v>79</v>
      </c>
      <c r="E345" s="409">
        <v>4000</v>
      </c>
      <c r="F345" s="405"/>
      <c r="G345" s="405"/>
      <c r="H345" s="406">
        <v>0</v>
      </c>
      <c r="I345" s="406">
        <v>0</v>
      </c>
      <c r="J345" s="407" t="s">
        <v>1864</v>
      </c>
      <c r="K345" s="405"/>
      <c r="L345" s="405"/>
      <c r="M345" s="397" t="s">
        <v>2326</v>
      </c>
      <c r="N345" s="405" t="s">
        <v>2490</v>
      </c>
      <c r="O345" s="431"/>
      <c r="P345" s="431" t="s">
        <v>2091</v>
      </c>
    </row>
    <row r="346" spans="1:16" s="389" customFormat="1" ht="81.75" customHeight="1" outlineLevel="1">
      <c r="A346" s="388"/>
      <c r="B346" s="236" t="s">
        <v>2753</v>
      </c>
      <c r="C346" s="404" t="s">
        <v>149</v>
      </c>
      <c r="D346" s="410" t="s">
        <v>79</v>
      </c>
      <c r="E346" s="409">
        <v>800</v>
      </c>
      <c r="F346" s="405"/>
      <c r="G346" s="405"/>
      <c r="H346" s="406">
        <v>0</v>
      </c>
      <c r="I346" s="406">
        <v>0</v>
      </c>
      <c r="J346" s="407" t="s">
        <v>1864</v>
      </c>
      <c r="K346" s="405"/>
      <c r="L346" s="405"/>
      <c r="M346" s="397" t="s">
        <v>2326</v>
      </c>
      <c r="N346" s="405" t="s">
        <v>2490</v>
      </c>
      <c r="O346" s="431"/>
      <c r="P346" s="431" t="s">
        <v>2091</v>
      </c>
    </row>
    <row r="347" spans="1:16" s="389" customFormat="1" ht="81.75" customHeight="1" outlineLevel="1">
      <c r="A347" s="388"/>
      <c r="B347" s="236" t="s">
        <v>2754</v>
      </c>
      <c r="C347" s="404" t="s">
        <v>149</v>
      </c>
      <c r="D347" s="410" t="s">
        <v>79</v>
      </c>
      <c r="E347" s="409">
        <v>2000</v>
      </c>
      <c r="F347" s="405"/>
      <c r="G347" s="405"/>
      <c r="H347" s="406">
        <v>0</v>
      </c>
      <c r="I347" s="406">
        <v>0</v>
      </c>
      <c r="J347" s="407" t="s">
        <v>1864</v>
      </c>
      <c r="K347" s="405"/>
      <c r="L347" s="405"/>
      <c r="M347" s="397" t="s">
        <v>2326</v>
      </c>
      <c r="N347" s="405" t="s">
        <v>2485</v>
      </c>
      <c r="O347" s="431"/>
      <c r="P347" s="431" t="s">
        <v>2091</v>
      </c>
    </row>
    <row r="348" spans="1:16" s="389" customFormat="1" ht="81.75" customHeight="1" outlineLevel="1">
      <c r="A348" s="388"/>
      <c r="B348" s="236" t="s">
        <v>2755</v>
      </c>
      <c r="C348" s="404" t="s">
        <v>1295</v>
      </c>
      <c r="D348" s="410" t="s">
        <v>79</v>
      </c>
      <c r="E348" s="409">
        <v>180</v>
      </c>
      <c r="F348" s="405"/>
      <c r="G348" s="405"/>
      <c r="H348" s="406">
        <v>0</v>
      </c>
      <c r="I348" s="406">
        <v>0</v>
      </c>
      <c r="J348" s="407" t="s">
        <v>1864</v>
      </c>
      <c r="K348" s="405"/>
      <c r="L348" s="405"/>
      <c r="M348" s="397" t="s">
        <v>2326</v>
      </c>
      <c r="N348" s="405" t="s">
        <v>2490</v>
      </c>
      <c r="O348" s="431"/>
      <c r="P348" s="431" t="s">
        <v>2091</v>
      </c>
    </row>
    <row r="349" spans="1:16" s="389" customFormat="1" ht="81.75" customHeight="1" outlineLevel="1">
      <c r="A349" s="388"/>
      <c r="B349" s="236" t="s">
        <v>2756</v>
      </c>
      <c r="C349" s="404" t="s">
        <v>125</v>
      </c>
      <c r="D349" s="410" t="s">
        <v>79</v>
      </c>
      <c r="E349" s="409">
        <v>270</v>
      </c>
      <c r="F349" s="405"/>
      <c r="G349" s="405"/>
      <c r="H349" s="406">
        <v>0</v>
      </c>
      <c r="I349" s="406">
        <v>0</v>
      </c>
      <c r="J349" s="407" t="s">
        <v>1864</v>
      </c>
      <c r="K349" s="405"/>
      <c r="L349" s="405"/>
      <c r="M349" s="397" t="s">
        <v>2326</v>
      </c>
      <c r="N349" s="405" t="s">
        <v>2490</v>
      </c>
      <c r="O349" s="431"/>
      <c r="P349" s="431" t="s">
        <v>2076</v>
      </c>
    </row>
    <row r="350" spans="1:16" s="389" customFormat="1" ht="81.75" customHeight="1" outlineLevel="1">
      <c r="A350" s="388"/>
      <c r="B350" s="236" t="s">
        <v>2757</v>
      </c>
      <c r="C350" s="404" t="s">
        <v>125</v>
      </c>
      <c r="D350" s="410" t="s">
        <v>79</v>
      </c>
      <c r="E350" s="409">
        <v>5800</v>
      </c>
      <c r="F350" s="405"/>
      <c r="G350" s="405"/>
      <c r="H350" s="406">
        <v>0</v>
      </c>
      <c r="I350" s="406">
        <v>0</v>
      </c>
      <c r="J350" s="407" t="s">
        <v>1864</v>
      </c>
      <c r="K350" s="405"/>
      <c r="L350" s="405"/>
      <c r="M350" s="397" t="s">
        <v>2326</v>
      </c>
      <c r="N350" s="405" t="s">
        <v>2485</v>
      </c>
      <c r="O350" s="431"/>
      <c r="P350" s="431" t="s">
        <v>2076</v>
      </c>
    </row>
    <row r="351" spans="1:16" s="389" customFormat="1" ht="81.75" customHeight="1" outlineLevel="1">
      <c r="A351" s="388"/>
      <c r="B351" s="236" t="s">
        <v>2758</v>
      </c>
      <c r="C351" s="404" t="s">
        <v>125</v>
      </c>
      <c r="D351" s="410" t="s">
        <v>79</v>
      </c>
      <c r="E351" s="409">
        <v>1200</v>
      </c>
      <c r="F351" s="405"/>
      <c r="G351" s="405"/>
      <c r="H351" s="406">
        <v>0</v>
      </c>
      <c r="I351" s="406">
        <v>0</v>
      </c>
      <c r="J351" s="407" t="s">
        <v>1864</v>
      </c>
      <c r="K351" s="405"/>
      <c r="L351" s="405"/>
      <c r="M351" s="397" t="s">
        <v>2326</v>
      </c>
      <c r="N351" s="405" t="s">
        <v>1937</v>
      </c>
      <c r="O351" s="431"/>
      <c r="P351" s="431" t="s">
        <v>2076</v>
      </c>
    </row>
    <row r="352" spans="1:16" s="389" customFormat="1" ht="81.75" customHeight="1" outlineLevel="1">
      <c r="A352" s="388"/>
      <c r="B352" s="236" t="s">
        <v>2759</v>
      </c>
      <c r="C352" s="404" t="s">
        <v>125</v>
      </c>
      <c r="D352" s="410" t="s">
        <v>79</v>
      </c>
      <c r="E352" s="409">
        <v>900</v>
      </c>
      <c r="F352" s="405"/>
      <c r="G352" s="405"/>
      <c r="H352" s="406">
        <v>0</v>
      </c>
      <c r="I352" s="406">
        <v>0</v>
      </c>
      <c r="J352" s="407" t="s">
        <v>1864</v>
      </c>
      <c r="K352" s="405"/>
      <c r="L352" s="405"/>
      <c r="M352" s="397" t="s">
        <v>2326</v>
      </c>
      <c r="N352" s="405" t="s">
        <v>2490</v>
      </c>
      <c r="O352" s="431"/>
      <c r="P352" s="431" t="s">
        <v>2076</v>
      </c>
    </row>
    <row r="353" spans="1:16" s="389" customFormat="1" ht="81.75" customHeight="1" outlineLevel="1">
      <c r="A353" s="388"/>
      <c r="B353" s="236" t="s">
        <v>2760</v>
      </c>
      <c r="C353" s="404" t="s">
        <v>125</v>
      </c>
      <c r="D353" s="410" t="s">
        <v>79</v>
      </c>
      <c r="E353" s="409">
        <v>1180</v>
      </c>
      <c r="F353" s="405"/>
      <c r="G353" s="405"/>
      <c r="H353" s="406">
        <v>0</v>
      </c>
      <c r="I353" s="406">
        <v>0</v>
      </c>
      <c r="J353" s="407" t="s">
        <v>1864</v>
      </c>
      <c r="K353" s="405"/>
      <c r="L353" s="405"/>
      <c r="M353" s="397" t="s">
        <v>2326</v>
      </c>
      <c r="N353" s="405" t="s">
        <v>1937</v>
      </c>
      <c r="O353" s="431"/>
      <c r="P353" s="431" t="s">
        <v>2076</v>
      </c>
    </row>
    <row r="354" spans="1:16" s="389" customFormat="1" ht="81.75" customHeight="1" outlineLevel="1">
      <c r="A354" s="388"/>
      <c r="B354" s="236" t="s">
        <v>2761</v>
      </c>
      <c r="C354" s="404" t="s">
        <v>125</v>
      </c>
      <c r="D354" s="410" t="s">
        <v>79</v>
      </c>
      <c r="E354" s="409">
        <v>780</v>
      </c>
      <c r="F354" s="405"/>
      <c r="G354" s="405"/>
      <c r="H354" s="406">
        <v>0</v>
      </c>
      <c r="I354" s="406">
        <v>0</v>
      </c>
      <c r="J354" s="407" t="s">
        <v>1864</v>
      </c>
      <c r="K354" s="405"/>
      <c r="L354" s="405"/>
      <c r="M354" s="397" t="s">
        <v>2326</v>
      </c>
      <c r="N354" s="405" t="s">
        <v>2485</v>
      </c>
      <c r="O354" s="431"/>
      <c r="P354" s="431" t="s">
        <v>2076</v>
      </c>
    </row>
    <row r="355" spans="1:16" s="389" customFormat="1" ht="81.75" customHeight="1" outlineLevel="1">
      <c r="A355" s="388"/>
      <c r="B355" s="236" t="s">
        <v>2762</v>
      </c>
      <c r="C355" s="404" t="s">
        <v>125</v>
      </c>
      <c r="D355" s="410" t="s">
        <v>79</v>
      </c>
      <c r="E355" s="409">
        <v>3800</v>
      </c>
      <c r="F355" s="405"/>
      <c r="G355" s="405"/>
      <c r="H355" s="406">
        <v>0</v>
      </c>
      <c r="I355" s="406">
        <v>0</v>
      </c>
      <c r="J355" s="407" t="s">
        <v>1864</v>
      </c>
      <c r="K355" s="405"/>
      <c r="L355" s="405"/>
      <c r="M355" s="397" t="s">
        <v>2326</v>
      </c>
      <c r="N355" s="405" t="s">
        <v>2485</v>
      </c>
      <c r="O355" s="431"/>
      <c r="P355" s="431" t="s">
        <v>2076</v>
      </c>
    </row>
    <row r="356" spans="1:16" s="389" customFormat="1" ht="81.75" customHeight="1" outlineLevel="1">
      <c r="A356" s="388"/>
      <c r="B356" s="236" t="s">
        <v>2763</v>
      </c>
      <c r="C356" s="404" t="s">
        <v>1865</v>
      </c>
      <c r="D356" s="410" t="s">
        <v>79</v>
      </c>
      <c r="E356" s="409">
        <v>800</v>
      </c>
      <c r="F356" s="405"/>
      <c r="G356" s="405"/>
      <c r="H356" s="406">
        <v>0</v>
      </c>
      <c r="I356" s="406">
        <v>0</v>
      </c>
      <c r="J356" s="407" t="s">
        <v>1864</v>
      </c>
      <c r="K356" s="405"/>
      <c r="L356" s="405"/>
      <c r="M356" s="397" t="s">
        <v>2326</v>
      </c>
      <c r="N356" s="405" t="s">
        <v>2490</v>
      </c>
      <c r="O356" s="431"/>
      <c r="P356" s="431" t="s">
        <v>2088</v>
      </c>
    </row>
    <row r="357" spans="1:16" s="389" customFormat="1" ht="81.75" customHeight="1" outlineLevel="1">
      <c r="A357" s="388"/>
      <c r="B357" s="236" t="s">
        <v>2764</v>
      </c>
      <c r="C357" s="404" t="s">
        <v>1865</v>
      </c>
      <c r="D357" s="410" t="s">
        <v>79</v>
      </c>
      <c r="E357" s="409">
        <v>1721</v>
      </c>
      <c r="F357" s="405"/>
      <c r="G357" s="405"/>
      <c r="H357" s="406">
        <v>0</v>
      </c>
      <c r="I357" s="406">
        <v>0</v>
      </c>
      <c r="J357" s="407" t="s">
        <v>1864</v>
      </c>
      <c r="K357" s="405"/>
      <c r="L357" s="405"/>
      <c r="M357" s="397" t="s">
        <v>2326</v>
      </c>
      <c r="N357" s="405" t="s">
        <v>2490</v>
      </c>
      <c r="O357" s="431"/>
      <c r="P357" s="431" t="s">
        <v>2088</v>
      </c>
    </row>
    <row r="358" spans="1:16" s="389" customFormat="1" ht="81.75" customHeight="1" outlineLevel="1">
      <c r="A358" s="388"/>
      <c r="B358" s="236" t="s">
        <v>2765</v>
      </c>
      <c r="C358" s="404" t="s">
        <v>1865</v>
      </c>
      <c r="D358" s="410" t="s">
        <v>79</v>
      </c>
      <c r="E358" s="409">
        <v>1750</v>
      </c>
      <c r="F358" s="405"/>
      <c r="G358" s="405"/>
      <c r="H358" s="406">
        <v>0</v>
      </c>
      <c r="I358" s="406">
        <v>0</v>
      </c>
      <c r="J358" s="407" t="s">
        <v>1864</v>
      </c>
      <c r="K358" s="405"/>
      <c r="L358" s="405"/>
      <c r="M358" s="397" t="s">
        <v>2326</v>
      </c>
      <c r="N358" s="405" t="s">
        <v>1935</v>
      </c>
      <c r="O358" s="431"/>
      <c r="P358" s="431" t="s">
        <v>2088</v>
      </c>
    </row>
    <row r="359" spans="1:16" s="389" customFormat="1" ht="81.75" customHeight="1" outlineLevel="1">
      <c r="A359" s="388"/>
      <c r="B359" s="236" t="s">
        <v>2766</v>
      </c>
      <c r="C359" s="404" t="s">
        <v>1865</v>
      </c>
      <c r="D359" s="410" t="s">
        <v>79</v>
      </c>
      <c r="E359" s="409">
        <v>620</v>
      </c>
      <c r="F359" s="405"/>
      <c r="G359" s="405"/>
      <c r="H359" s="406">
        <v>0</v>
      </c>
      <c r="I359" s="406">
        <v>0</v>
      </c>
      <c r="J359" s="407" t="s">
        <v>1864</v>
      </c>
      <c r="K359" s="405"/>
      <c r="L359" s="405"/>
      <c r="M359" s="397" t="s">
        <v>2326</v>
      </c>
      <c r="N359" s="405" t="s">
        <v>1937</v>
      </c>
      <c r="O359" s="431"/>
      <c r="P359" s="431" t="s">
        <v>2088</v>
      </c>
    </row>
    <row r="360" spans="1:16" s="389" customFormat="1" ht="81.75" customHeight="1" outlineLevel="1">
      <c r="A360" s="388"/>
      <c r="B360" s="236" t="s">
        <v>2767</v>
      </c>
      <c r="C360" s="404" t="s">
        <v>1865</v>
      </c>
      <c r="D360" s="410" t="s">
        <v>79</v>
      </c>
      <c r="E360" s="409">
        <v>50</v>
      </c>
      <c r="F360" s="405"/>
      <c r="G360" s="405"/>
      <c r="H360" s="406">
        <v>0</v>
      </c>
      <c r="I360" s="406">
        <v>0</v>
      </c>
      <c r="J360" s="407" t="s">
        <v>1864</v>
      </c>
      <c r="K360" s="405"/>
      <c r="L360" s="405"/>
      <c r="M360" s="397" t="s">
        <v>2326</v>
      </c>
      <c r="N360" s="405" t="s">
        <v>1937</v>
      </c>
      <c r="O360" s="431"/>
      <c r="P360" s="431" t="s">
        <v>2088</v>
      </c>
    </row>
    <row r="361" spans="1:16" s="389" customFormat="1" ht="81.75" customHeight="1" outlineLevel="1">
      <c r="A361" s="388"/>
      <c r="B361" s="236" t="s">
        <v>2768</v>
      </c>
      <c r="C361" s="404" t="s">
        <v>1865</v>
      </c>
      <c r="D361" s="410" t="s">
        <v>79</v>
      </c>
      <c r="E361" s="409">
        <v>596</v>
      </c>
      <c r="F361" s="405"/>
      <c r="G361" s="405"/>
      <c r="H361" s="406">
        <v>0</v>
      </c>
      <c r="I361" s="406">
        <v>0</v>
      </c>
      <c r="J361" s="407" t="s">
        <v>1864</v>
      </c>
      <c r="K361" s="405"/>
      <c r="L361" s="405"/>
      <c r="M361" s="397" t="s">
        <v>2326</v>
      </c>
      <c r="N361" s="405" t="s">
        <v>2485</v>
      </c>
      <c r="O361" s="431"/>
      <c r="P361" s="431" t="s">
        <v>2088</v>
      </c>
    </row>
    <row r="362" spans="1:16" s="389" customFormat="1" ht="81.75" customHeight="1" outlineLevel="1">
      <c r="A362" s="388"/>
      <c r="B362" s="236" t="s">
        <v>2769</v>
      </c>
      <c r="C362" s="404" t="s">
        <v>1865</v>
      </c>
      <c r="D362" s="410" t="s">
        <v>79</v>
      </c>
      <c r="E362" s="409">
        <v>1150</v>
      </c>
      <c r="F362" s="405"/>
      <c r="G362" s="405"/>
      <c r="H362" s="406">
        <v>0</v>
      </c>
      <c r="I362" s="406">
        <v>0</v>
      </c>
      <c r="J362" s="407" t="s">
        <v>1864</v>
      </c>
      <c r="K362" s="405"/>
      <c r="L362" s="405"/>
      <c r="M362" s="397" t="s">
        <v>2326</v>
      </c>
      <c r="N362" s="405" t="s">
        <v>2490</v>
      </c>
      <c r="O362" s="431"/>
      <c r="P362" s="431" t="s">
        <v>2088</v>
      </c>
    </row>
    <row r="363" spans="1:16" s="389" customFormat="1" ht="81.75" customHeight="1" outlineLevel="1">
      <c r="A363" s="388"/>
      <c r="B363" s="236" t="s">
        <v>2770</v>
      </c>
      <c r="C363" s="404" t="s">
        <v>1865</v>
      </c>
      <c r="D363" s="410" t="s">
        <v>79</v>
      </c>
      <c r="E363" s="409">
        <v>62</v>
      </c>
      <c r="F363" s="405"/>
      <c r="G363" s="405"/>
      <c r="H363" s="406">
        <v>0</v>
      </c>
      <c r="I363" s="406">
        <v>0</v>
      </c>
      <c r="J363" s="407" t="s">
        <v>1864</v>
      </c>
      <c r="K363" s="405"/>
      <c r="L363" s="405"/>
      <c r="M363" s="397" t="s">
        <v>2326</v>
      </c>
      <c r="N363" s="405" t="s">
        <v>1937</v>
      </c>
      <c r="O363" s="431"/>
      <c r="P363" s="431" t="s">
        <v>2088</v>
      </c>
    </row>
    <row r="364" spans="1:16" s="389" customFormat="1" ht="81.75" customHeight="1" outlineLevel="1">
      <c r="A364" s="388"/>
      <c r="B364" s="236" t="s">
        <v>2771</v>
      </c>
      <c r="C364" s="404" t="s">
        <v>1865</v>
      </c>
      <c r="D364" s="410" t="s">
        <v>79</v>
      </c>
      <c r="E364" s="409">
        <v>85</v>
      </c>
      <c r="F364" s="405"/>
      <c r="G364" s="405"/>
      <c r="H364" s="406">
        <v>0</v>
      </c>
      <c r="I364" s="406">
        <v>0</v>
      </c>
      <c r="J364" s="407" t="s">
        <v>1864</v>
      </c>
      <c r="K364" s="405"/>
      <c r="L364" s="405"/>
      <c r="M364" s="397" t="s">
        <v>2326</v>
      </c>
      <c r="N364" s="405" t="s">
        <v>1937</v>
      </c>
      <c r="O364" s="431"/>
      <c r="P364" s="431" t="s">
        <v>2088</v>
      </c>
    </row>
    <row r="365" spans="1:16" s="389" customFormat="1" ht="81.75" customHeight="1" outlineLevel="1">
      <c r="A365" s="388"/>
      <c r="B365" s="236" t="s">
        <v>2772</v>
      </c>
      <c r="C365" s="404" t="s">
        <v>1865</v>
      </c>
      <c r="D365" s="410" t="s">
        <v>79</v>
      </c>
      <c r="E365" s="409">
        <v>145</v>
      </c>
      <c r="F365" s="405"/>
      <c r="G365" s="405"/>
      <c r="H365" s="406">
        <v>0</v>
      </c>
      <c r="I365" s="406">
        <v>0</v>
      </c>
      <c r="J365" s="407" t="s">
        <v>1864</v>
      </c>
      <c r="K365" s="405"/>
      <c r="L365" s="405"/>
      <c r="M365" s="397" t="s">
        <v>2326</v>
      </c>
      <c r="N365" s="405" t="s">
        <v>2485</v>
      </c>
      <c r="O365" s="431"/>
      <c r="P365" s="431" t="s">
        <v>2088</v>
      </c>
    </row>
    <row r="366" spans="1:16" s="389" customFormat="1" ht="81.75" customHeight="1" outlineLevel="1">
      <c r="A366" s="388"/>
      <c r="B366" s="236" t="s">
        <v>2773</v>
      </c>
      <c r="C366" s="404" t="s">
        <v>1865</v>
      </c>
      <c r="D366" s="410" t="s">
        <v>79</v>
      </c>
      <c r="E366" s="409">
        <v>2650</v>
      </c>
      <c r="F366" s="405"/>
      <c r="G366" s="405"/>
      <c r="H366" s="406">
        <v>0</v>
      </c>
      <c r="I366" s="406">
        <v>0</v>
      </c>
      <c r="J366" s="407" t="s">
        <v>1864</v>
      </c>
      <c r="K366" s="405"/>
      <c r="L366" s="405"/>
      <c r="M366" s="397" t="s">
        <v>2326</v>
      </c>
      <c r="N366" s="405" t="s">
        <v>1937</v>
      </c>
      <c r="O366" s="431"/>
      <c r="P366" s="431" t="s">
        <v>2088</v>
      </c>
    </row>
    <row r="367" spans="1:16" s="389" customFormat="1" ht="81.75" customHeight="1" outlineLevel="1">
      <c r="A367" s="388"/>
      <c r="B367" s="236" t="s">
        <v>2774</v>
      </c>
      <c r="C367" s="404" t="s">
        <v>2775</v>
      </c>
      <c r="D367" s="410" t="s">
        <v>79</v>
      </c>
      <c r="E367" s="409">
        <v>730</v>
      </c>
      <c r="F367" s="405"/>
      <c r="G367" s="405"/>
      <c r="H367" s="406">
        <v>200</v>
      </c>
      <c r="I367" s="406">
        <v>0</v>
      </c>
      <c r="J367" s="407" t="s">
        <v>1864</v>
      </c>
      <c r="K367" s="405"/>
      <c r="L367" s="405"/>
      <c r="M367" s="397" t="s">
        <v>2326</v>
      </c>
      <c r="N367" s="405" t="s">
        <v>2485</v>
      </c>
      <c r="O367" s="431"/>
      <c r="P367" s="431" t="s">
        <v>2088</v>
      </c>
    </row>
    <row r="368" spans="1:16" s="389" customFormat="1" ht="81.75" customHeight="1" outlineLevel="1">
      <c r="A368" s="388"/>
      <c r="B368" s="236" t="s">
        <v>2776</v>
      </c>
      <c r="C368" s="404" t="s">
        <v>234</v>
      </c>
      <c r="D368" s="410" t="s">
        <v>79</v>
      </c>
      <c r="E368" s="409">
        <v>200</v>
      </c>
      <c r="F368" s="405"/>
      <c r="G368" s="405"/>
      <c r="H368" s="406">
        <v>0</v>
      </c>
      <c r="I368" s="406">
        <v>0</v>
      </c>
      <c r="J368" s="407" t="s">
        <v>1864</v>
      </c>
      <c r="K368" s="405"/>
      <c r="L368" s="405"/>
      <c r="M368" s="397" t="s">
        <v>2326</v>
      </c>
      <c r="N368" s="405" t="s">
        <v>1937</v>
      </c>
      <c r="O368" s="431"/>
      <c r="P368" s="431" t="s">
        <v>2076</v>
      </c>
    </row>
    <row r="369" spans="1:16" s="389" customFormat="1" ht="81.75" customHeight="1" outlineLevel="1">
      <c r="A369" s="388"/>
      <c r="B369" s="236" t="s">
        <v>2777</v>
      </c>
      <c r="C369" s="404" t="s">
        <v>95</v>
      </c>
      <c r="D369" s="410" t="s">
        <v>79</v>
      </c>
      <c r="E369" s="409">
        <v>500</v>
      </c>
      <c r="F369" s="405"/>
      <c r="G369" s="405"/>
      <c r="H369" s="406">
        <v>0</v>
      </c>
      <c r="I369" s="406">
        <v>0</v>
      </c>
      <c r="J369" s="407" t="s">
        <v>1864</v>
      </c>
      <c r="K369" s="405"/>
      <c r="L369" s="405"/>
      <c r="M369" s="397" t="s">
        <v>2326</v>
      </c>
      <c r="N369" s="405" t="s">
        <v>2485</v>
      </c>
      <c r="O369" s="431"/>
      <c r="P369" s="431" t="s">
        <v>2088</v>
      </c>
    </row>
    <row r="370" spans="1:16" s="389" customFormat="1" ht="81.75" customHeight="1" outlineLevel="1">
      <c r="A370" s="388"/>
      <c r="B370" s="236" t="s">
        <v>2778</v>
      </c>
      <c r="C370" s="404" t="s">
        <v>2779</v>
      </c>
      <c r="D370" s="410" t="s">
        <v>79</v>
      </c>
      <c r="E370" s="409">
        <v>150</v>
      </c>
      <c r="F370" s="405"/>
      <c r="G370" s="405"/>
      <c r="H370" s="406">
        <v>0</v>
      </c>
      <c r="I370" s="406">
        <v>0</v>
      </c>
      <c r="J370" s="407" t="s">
        <v>1864</v>
      </c>
      <c r="K370" s="405"/>
      <c r="L370" s="405"/>
      <c r="M370" s="397" t="s">
        <v>2326</v>
      </c>
      <c r="N370" s="405" t="s">
        <v>2485</v>
      </c>
      <c r="O370" s="431"/>
      <c r="P370" s="431" t="s">
        <v>2088</v>
      </c>
    </row>
    <row r="371" spans="1:16" s="389" customFormat="1" ht="81.75" customHeight="1" outlineLevel="1">
      <c r="A371" s="388"/>
      <c r="B371" s="236" t="s">
        <v>2780</v>
      </c>
      <c r="C371" s="404" t="s">
        <v>2779</v>
      </c>
      <c r="D371" s="410" t="s">
        <v>79</v>
      </c>
      <c r="E371" s="409">
        <v>150</v>
      </c>
      <c r="F371" s="405"/>
      <c r="G371" s="405"/>
      <c r="H371" s="406">
        <v>0</v>
      </c>
      <c r="I371" s="406">
        <v>0</v>
      </c>
      <c r="J371" s="407" t="s">
        <v>1864</v>
      </c>
      <c r="K371" s="405"/>
      <c r="L371" s="405"/>
      <c r="M371" s="397" t="s">
        <v>2326</v>
      </c>
      <c r="N371" s="405" t="s">
        <v>1937</v>
      </c>
      <c r="O371" s="431"/>
      <c r="P371" s="431" t="s">
        <v>2088</v>
      </c>
    </row>
    <row r="372" spans="1:16" s="389" customFormat="1" ht="81.75" customHeight="1" outlineLevel="1">
      <c r="A372" s="388"/>
      <c r="B372" s="236" t="s">
        <v>2781</v>
      </c>
      <c r="C372" s="404" t="s">
        <v>2779</v>
      </c>
      <c r="D372" s="410" t="s">
        <v>79</v>
      </c>
      <c r="E372" s="409">
        <v>200</v>
      </c>
      <c r="F372" s="405"/>
      <c r="G372" s="405"/>
      <c r="H372" s="406">
        <v>0</v>
      </c>
      <c r="I372" s="406">
        <v>0</v>
      </c>
      <c r="J372" s="407" t="s">
        <v>1864</v>
      </c>
      <c r="K372" s="405"/>
      <c r="L372" s="405"/>
      <c r="M372" s="397" t="s">
        <v>2326</v>
      </c>
      <c r="N372" s="405" t="s">
        <v>2485</v>
      </c>
      <c r="O372" s="431"/>
      <c r="P372" s="431" t="s">
        <v>2088</v>
      </c>
    </row>
    <row r="373" spans="1:16" s="389" customFormat="1" ht="81.75" customHeight="1" outlineLevel="1">
      <c r="A373" s="388"/>
      <c r="B373" s="236" t="s">
        <v>2782</v>
      </c>
      <c r="C373" s="404" t="s">
        <v>2527</v>
      </c>
      <c r="D373" s="410" t="s">
        <v>79</v>
      </c>
      <c r="E373" s="409">
        <v>4000</v>
      </c>
      <c r="F373" s="405"/>
      <c r="G373" s="405"/>
      <c r="H373" s="406">
        <v>0</v>
      </c>
      <c r="I373" s="406">
        <v>0</v>
      </c>
      <c r="J373" s="407" t="s">
        <v>1864</v>
      </c>
      <c r="K373" s="405"/>
      <c r="L373" s="405"/>
      <c r="M373" s="397" t="s">
        <v>2326</v>
      </c>
      <c r="N373" s="405" t="s">
        <v>2485</v>
      </c>
      <c r="O373" s="431"/>
      <c r="P373" s="431" t="s">
        <v>2076</v>
      </c>
    </row>
    <row r="374" spans="1:16" s="389" customFormat="1" ht="81.75" customHeight="1" outlineLevel="1">
      <c r="A374" s="388"/>
      <c r="B374" s="236" t="s">
        <v>2783</v>
      </c>
      <c r="C374" s="404" t="s">
        <v>2527</v>
      </c>
      <c r="D374" s="410" t="s">
        <v>79</v>
      </c>
      <c r="E374" s="409">
        <v>1437.5</v>
      </c>
      <c r="F374" s="405"/>
      <c r="G374" s="405"/>
      <c r="H374" s="406">
        <v>0</v>
      </c>
      <c r="I374" s="406">
        <v>0</v>
      </c>
      <c r="J374" s="407" t="s">
        <v>1864</v>
      </c>
      <c r="K374" s="405"/>
      <c r="L374" s="405"/>
      <c r="M374" s="397" t="s">
        <v>2326</v>
      </c>
      <c r="N374" s="405" t="s">
        <v>2490</v>
      </c>
      <c r="O374" s="431"/>
      <c r="P374" s="431" t="s">
        <v>2076</v>
      </c>
    </row>
    <row r="375" spans="1:16" s="389" customFormat="1" ht="81.75" customHeight="1" outlineLevel="1">
      <c r="A375" s="388"/>
      <c r="B375" s="236" t="s">
        <v>2784</v>
      </c>
      <c r="C375" s="404" t="s">
        <v>2532</v>
      </c>
      <c r="D375" s="410" t="s">
        <v>79</v>
      </c>
      <c r="E375" s="409">
        <v>600</v>
      </c>
      <c r="F375" s="405"/>
      <c r="G375" s="405"/>
      <c r="H375" s="406">
        <v>0</v>
      </c>
      <c r="I375" s="406">
        <v>0</v>
      </c>
      <c r="J375" s="407" t="s">
        <v>1864</v>
      </c>
      <c r="K375" s="405"/>
      <c r="L375" s="405"/>
      <c r="M375" s="397" t="s">
        <v>2326</v>
      </c>
      <c r="N375" s="405" t="s">
        <v>2490</v>
      </c>
      <c r="O375" s="431"/>
      <c r="P375" s="431" t="s">
        <v>2076</v>
      </c>
    </row>
    <row r="376" spans="1:16" s="389" customFormat="1" ht="81.75" customHeight="1" outlineLevel="1">
      <c r="A376" s="388"/>
      <c r="B376" s="236" t="s">
        <v>2785</v>
      </c>
      <c r="C376" s="404" t="s">
        <v>2532</v>
      </c>
      <c r="D376" s="410" t="s">
        <v>79</v>
      </c>
      <c r="E376" s="409">
        <v>735</v>
      </c>
      <c r="F376" s="405"/>
      <c r="G376" s="405"/>
      <c r="H376" s="406">
        <v>0</v>
      </c>
      <c r="I376" s="406">
        <v>0</v>
      </c>
      <c r="J376" s="407" t="s">
        <v>1864</v>
      </c>
      <c r="K376" s="405"/>
      <c r="L376" s="405"/>
      <c r="M376" s="397" t="s">
        <v>2326</v>
      </c>
      <c r="N376" s="405" t="s">
        <v>1935</v>
      </c>
      <c r="O376" s="431"/>
      <c r="P376" s="431" t="s">
        <v>2076</v>
      </c>
    </row>
    <row r="377" spans="1:16" s="389" customFormat="1" ht="81.75" customHeight="1" outlineLevel="1">
      <c r="A377" s="388"/>
      <c r="B377" s="236" t="s">
        <v>2786</v>
      </c>
      <c r="C377" s="404" t="s">
        <v>2787</v>
      </c>
      <c r="D377" s="410" t="s">
        <v>79</v>
      </c>
      <c r="E377" s="409">
        <v>100</v>
      </c>
      <c r="F377" s="405"/>
      <c r="G377" s="405"/>
      <c r="H377" s="406">
        <v>0</v>
      </c>
      <c r="I377" s="406">
        <v>0</v>
      </c>
      <c r="J377" s="407" t="s">
        <v>1864</v>
      </c>
      <c r="K377" s="405"/>
      <c r="L377" s="405"/>
      <c r="M377" s="397" t="s">
        <v>2326</v>
      </c>
      <c r="N377" s="405" t="s">
        <v>1937</v>
      </c>
      <c r="O377" s="431"/>
      <c r="P377" s="431" t="s">
        <v>2076</v>
      </c>
    </row>
    <row r="378" spans="1:16" s="389" customFormat="1" ht="81.75" customHeight="1" outlineLevel="1">
      <c r="A378" s="388"/>
      <c r="B378" s="236" t="s">
        <v>2788</v>
      </c>
      <c r="C378" s="404" t="s">
        <v>2787</v>
      </c>
      <c r="D378" s="410" t="s">
        <v>79</v>
      </c>
      <c r="E378" s="409">
        <v>100</v>
      </c>
      <c r="F378" s="405"/>
      <c r="G378" s="405"/>
      <c r="H378" s="406">
        <v>0</v>
      </c>
      <c r="I378" s="406">
        <v>0</v>
      </c>
      <c r="J378" s="407" t="s">
        <v>1864</v>
      </c>
      <c r="K378" s="405"/>
      <c r="L378" s="405"/>
      <c r="M378" s="397" t="s">
        <v>2326</v>
      </c>
      <c r="N378" s="405" t="s">
        <v>2485</v>
      </c>
      <c r="O378" s="431"/>
      <c r="P378" s="431" t="s">
        <v>2076</v>
      </c>
    </row>
    <row r="379" spans="1:16" s="389" customFormat="1" ht="81.75" customHeight="1" outlineLevel="1">
      <c r="A379" s="388"/>
      <c r="B379" s="236" t="s">
        <v>2789</v>
      </c>
      <c r="C379" s="404" t="s">
        <v>104</v>
      </c>
      <c r="D379" s="410" t="s">
        <v>79</v>
      </c>
      <c r="E379" s="409">
        <v>450</v>
      </c>
      <c r="F379" s="405"/>
      <c r="G379" s="405"/>
      <c r="H379" s="406">
        <v>0</v>
      </c>
      <c r="I379" s="406">
        <v>0</v>
      </c>
      <c r="J379" s="407" t="s">
        <v>1864</v>
      </c>
      <c r="K379" s="405"/>
      <c r="L379" s="405"/>
      <c r="M379" s="397" t="s">
        <v>2326</v>
      </c>
      <c r="N379" s="405" t="s">
        <v>1937</v>
      </c>
      <c r="O379" s="431"/>
      <c r="P379" s="431" t="s">
        <v>2076</v>
      </c>
    </row>
    <row r="380" spans="1:16" s="389" customFormat="1" ht="81.75" customHeight="1" outlineLevel="1">
      <c r="A380" s="388"/>
      <c r="B380" s="236" t="s">
        <v>2790</v>
      </c>
      <c r="C380" s="404" t="s">
        <v>104</v>
      </c>
      <c r="D380" s="410" t="s">
        <v>79</v>
      </c>
      <c r="E380" s="409">
        <v>300</v>
      </c>
      <c r="F380" s="405"/>
      <c r="G380" s="405"/>
      <c r="H380" s="406">
        <v>0</v>
      </c>
      <c r="I380" s="406">
        <v>0</v>
      </c>
      <c r="J380" s="407" t="s">
        <v>1864</v>
      </c>
      <c r="K380" s="405"/>
      <c r="L380" s="405"/>
      <c r="M380" s="397" t="s">
        <v>2326</v>
      </c>
      <c r="N380" s="405" t="s">
        <v>1937</v>
      </c>
      <c r="O380" s="431"/>
      <c r="P380" s="431" t="s">
        <v>2076</v>
      </c>
    </row>
    <row r="381" spans="1:16" s="389" customFormat="1" ht="81.75" customHeight="1" outlineLevel="1">
      <c r="A381" s="388"/>
      <c r="B381" s="236" t="s">
        <v>2791</v>
      </c>
      <c r="C381" s="404" t="s">
        <v>2109</v>
      </c>
      <c r="D381" s="410" t="s">
        <v>79</v>
      </c>
      <c r="E381" s="409">
        <v>800</v>
      </c>
      <c r="F381" s="405"/>
      <c r="G381" s="405"/>
      <c r="H381" s="406">
        <v>0</v>
      </c>
      <c r="I381" s="406">
        <v>0</v>
      </c>
      <c r="J381" s="407" t="s">
        <v>1864</v>
      </c>
      <c r="K381" s="405"/>
      <c r="L381" s="405"/>
      <c r="M381" s="397" t="s">
        <v>2326</v>
      </c>
      <c r="N381" s="405" t="s">
        <v>2485</v>
      </c>
      <c r="O381" s="431"/>
      <c r="P381" s="431" t="s">
        <v>2088</v>
      </c>
    </row>
    <row r="382" spans="1:16" s="389" customFormat="1" ht="81.75" customHeight="1" outlineLevel="1">
      <c r="A382" s="388"/>
      <c r="B382" s="236" t="s">
        <v>2792</v>
      </c>
      <c r="C382" s="404" t="s">
        <v>2109</v>
      </c>
      <c r="D382" s="410" t="s">
        <v>79</v>
      </c>
      <c r="E382" s="409">
        <v>2750</v>
      </c>
      <c r="F382" s="405"/>
      <c r="G382" s="405"/>
      <c r="H382" s="406">
        <v>50</v>
      </c>
      <c r="I382" s="406">
        <v>0</v>
      </c>
      <c r="J382" s="407" t="s">
        <v>1864</v>
      </c>
      <c r="K382" s="405"/>
      <c r="L382" s="405"/>
      <c r="M382" s="397" t="s">
        <v>2326</v>
      </c>
      <c r="N382" s="405" t="s">
        <v>2485</v>
      </c>
      <c r="O382" s="431"/>
      <c r="P382" s="431" t="s">
        <v>2088</v>
      </c>
    </row>
    <row r="383" spans="1:16" s="389" customFormat="1" ht="81.75" customHeight="1" outlineLevel="1">
      <c r="A383" s="388"/>
      <c r="B383" s="236" t="s">
        <v>2793</v>
      </c>
      <c r="C383" s="404" t="s">
        <v>2109</v>
      </c>
      <c r="D383" s="410" t="s">
        <v>79</v>
      </c>
      <c r="E383" s="409">
        <v>500</v>
      </c>
      <c r="F383" s="405"/>
      <c r="G383" s="405"/>
      <c r="H383" s="406">
        <v>0</v>
      </c>
      <c r="I383" s="406">
        <v>0</v>
      </c>
      <c r="J383" s="407" t="s">
        <v>1864</v>
      </c>
      <c r="K383" s="405"/>
      <c r="L383" s="405"/>
      <c r="M383" s="397" t="s">
        <v>2326</v>
      </c>
      <c r="N383" s="405" t="s">
        <v>2485</v>
      </c>
      <c r="O383" s="431"/>
      <c r="P383" s="431" t="s">
        <v>2088</v>
      </c>
    </row>
    <row r="384" spans="1:16" s="389" customFormat="1" ht="81.75" customHeight="1" outlineLevel="1">
      <c r="A384" s="388"/>
      <c r="B384" s="236" t="s">
        <v>2794</v>
      </c>
      <c r="C384" s="404" t="s">
        <v>2109</v>
      </c>
      <c r="D384" s="410" t="s">
        <v>79</v>
      </c>
      <c r="E384" s="409">
        <v>1500</v>
      </c>
      <c r="F384" s="405"/>
      <c r="G384" s="405"/>
      <c r="H384" s="406">
        <v>0</v>
      </c>
      <c r="I384" s="406">
        <v>0</v>
      </c>
      <c r="J384" s="407" t="s">
        <v>1864</v>
      </c>
      <c r="K384" s="405"/>
      <c r="L384" s="405"/>
      <c r="M384" s="397" t="s">
        <v>2326</v>
      </c>
      <c r="N384" s="405" t="s">
        <v>1935</v>
      </c>
      <c r="O384" s="431"/>
      <c r="P384" s="431" t="s">
        <v>2088</v>
      </c>
    </row>
    <row r="385" spans="1:16" s="389" customFormat="1" ht="81.75" customHeight="1" outlineLevel="1">
      <c r="A385" s="388"/>
      <c r="B385" s="236" t="s">
        <v>2795</v>
      </c>
      <c r="C385" s="404" t="s">
        <v>2540</v>
      </c>
      <c r="D385" s="410" t="s">
        <v>79</v>
      </c>
      <c r="E385" s="409">
        <v>100</v>
      </c>
      <c r="F385" s="405"/>
      <c r="G385" s="405"/>
      <c r="H385" s="406">
        <v>0</v>
      </c>
      <c r="I385" s="406">
        <v>0</v>
      </c>
      <c r="J385" s="407" t="s">
        <v>1864</v>
      </c>
      <c r="K385" s="405"/>
      <c r="L385" s="405"/>
      <c r="M385" s="397" t="s">
        <v>2326</v>
      </c>
      <c r="N385" s="405" t="s">
        <v>1937</v>
      </c>
      <c r="O385" s="431"/>
      <c r="P385" s="431" t="s">
        <v>2095</v>
      </c>
    </row>
    <row r="386" spans="1:16" s="389" customFormat="1" ht="81.75" customHeight="1" outlineLevel="1">
      <c r="A386" s="388"/>
      <c r="B386" s="236" t="s">
        <v>2796</v>
      </c>
      <c r="C386" s="404" t="s">
        <v>2544</v>
      </c>
      <c r="D386" s="410" t="s">
        <v>79</v>
      </c>
      <c r="E386" s="409">
        <v>450</v>
      </c>
      <c r="F386" s="405"/>
      <c r="G386" s="405"/>
      <c r="H386" s="406">
        <v>0</v>
      </c>
      <c r="I386" s="406">
        <v>0</v>
      </c>
      <c r="J386" s="407" t="s">
        <v>1864</v>
      </c>
      <c r="K386" s="405"/>
      <c r="L386" s="405"/>
      <c r="M386" s="397" t="s">
        <v>2326</v>
      </c>
      <c r="N386" s="405" t="s">
        <v>2490</v>
      </c>
      <c r="O386" s="431"/>
      <c r="P386" s="431" t="s">
        <v>2075</v>
      </c>
    </row>
    <row r="387" spans="1:16" s="389" customFormat="1" ht="81.75" customHeight="1" outlineLevel="1">
      <c r="A387" s="388"/>
      <c r="B387" s="236" t="s">
        <v>2797</v>
      </c>
      <c r="C387" s="404" t="s">
        <v>2544</v>
      </c>
      <c r="D387" s="410" t="s">
        <v>79</v>
      </c>
      <c r="E387" s="409">
        <v>250</v>
      </c>
      <c r="F387" s="405"/>
      <c r="G387" s="405"/>
      <c r="H387" s="406">
        <v>0</v>
      </c>
      <c r="I387" s="406">
        <v>0</v>
      </c>
      <c r="J387" s="407" t="s">
        <v>1864</v>
      </c>
      <c r="K387" s="405"/>
      <c r="L387" s="405"/>
      <c r="M387" s="397" t="s">
        <v>2326</v>
      </c>
      <c r="N387" s="405" t="s">
        <v>2490</v>
      </c>
      <c r="O387" s="431"/>
      <c r="P387" s="431" t="s">
        <v>2075</v>
      </c>
    </row>
    <row r="388" spans="1:16" s="389" customFormat="1" ht="81.75" customHeight="1" outlineLevel="1">
      <c r="A388" s="388"/>
      <c r="B388" s="236" t="s">
        <v>2798</v>
      </c>
      <c r="C388" s="404" t="s">
        <v>2544</v>
      </c>
      <c r="D388" s="410" t="s">
        <v>79</v>
      </c>
      <c r="E388" s="409">
        <v>120</v>
      </c>
      <c r="F388" s="405"/>
      <c r="G388" s="405"/>
      <c r="H388" s="406">
        <v>0</v>
      </c>
      <c r="I388" s="406">
        <v>0</v>
      </c>
      <c r="J388" s="407" t="s">
        <v>1864</v>
      </c>
      <c r="K388" s="405"/>
      <c r="L388" s="405"/>
      <c r="M388" s="397" t="s">
        <v>2326</v>
      </c>
      <c r="N388" s="405" t="s">
        <v>1937</v>
      </c>
      <c r="O388" s="431"/>
      <c r="P388" s="431" t="s">
        <v>2075</v>
      </c>
    </row>
    <row r="389" spans="1:16" s="389" customFormat="1" ht="81.75" customHeight="1" outlineLevel="1">
      <c r="A389" s="388"/>
      <c r="B389" s="236" t="s">
        <v>2799</v>
      </c>
      <c r="C389" s="404" t="s">
        <v>2544</v>
      </c>
      <c r="D389" s="410" t="s">
        <v>79</v>
      </c>
      <c r="E389" s="409">
        <v>250</v>
      </c>
      <c r="F389" s="405"/>
      <c r="G389" s="405"/>
      <c r="H389" s="406">
        <v>0</v>
      </c>
      <c r="I389" s="406">
        <v>0</v>
      </c>
      <c r="J389" s="407" t="s">
        <v>1864</v>
      </c>
      <c r="K389" s="405"/>
      <c r="L389" s="405"/>
      <c r="M389" s="397" t="s">
        <v>2326</v>
      </c>
      <c r="N389" s="405" t="s">
        <v>2485</v>
      </c>
      <c r="O389" s="431"/>
      <c r="P389" s="431" t="s">
        <v>2075</v>
      </c>
    </row>
    <row r="390" spans="1:16" s="389" customFormat="1" ht="81.75" customHeight="1" outlineLevel="1">
      <c r="A390" s="388"/>
      <c r="B390" s="236" t="s">
        <v>2800</v>
      </c>
      <c r="C390" s="404" t="s">
        <v>2548</v>
      </c>
      <c r="D390" s="410" t="s">
        <v>79</v>
      </c>
      <c r="E390" s="409">
        <v>475</v>
      </c>
      <c r="F390" s="405"/>
      <c r="G390" s="405"/>
      <c r="H390" s="406">
        <v>0</v>
      </c>
      <c r="I390" s="406">
        <v>0</v>
      </c>
      <c r="J390" s="407" t="s">
        <v>1864</v>
      </c>
      <c r="K390" s="405"/>
      <c r="L390" s="405"/>
      <c r="M390" s="397" t="s">
        <v>2326</v>
      </c>
      <c r="N390" s="405" t="s">
        <v>1937</v>
      </c>
      <c r="O390" s="431"/>
      <c r="P390" s="431" t="s">
        <v>2075</v>
      </c>
    </row>
    <row r="391" spans="1:16" s="389" customFormat="1" ht="81.75" customHeight="1" outlineLevel="1">
      <c r="A391" s="388"/>
      <c r="B391" s="236" t="s">
        <v>2801</v>
      </c>
      <c r="C391" s="404" t="s">
        <v>2548</v>
      </c>
      <c r="D391" s="410" t="s">
        <v>79</v>
      </c>
      <c r="E391" s="409">
        <v>500</v>
      </c>
      <c r="F391" s="405"/>
      <c r="G391" s="405"/>
      <c r="H391" s="406">
        <v>150</v>
      </c>
      <c r="I391" s="406">
        <v>0</v>
      </c>
      <c r="J391" s="407" t="s">
        <v>1864</v>
      </c>
      <c r="K391" s="405"/>
      <c r="L391" s="405"/>
      <c r="M391" s="397" t="s">
        <v>2326</v>
      </c>
      <c r="N391" s="405" t="s">
        <v>2490</v>
      </c>
      <c r="O391" s="431"/>
      <c r="P391" s="431" t="s">
        <v>2075</v>
      </c>
    </row>
    <row r="392" spans="1:16" s="389" customFormat="1" ht="81.75" customHeight="1" outlineLevel="1">
      <c r="A392" s="388"/>
      <c r="B392" s="236" t="s">
        <v>2802</v>
      </c>
      <c r="C392" s="404" t="s">
        <v>2548</v>
      </c>
      <c r="D392" s="410" t="s">
        <v>79</v>
      </c>
      <c r="E392" s="409">
        <v>200</v>
      </c>
      <c r="F392" s="405"/>
      <c r="G392" s="405"/>
      <c r="H392" s="406">
        <v>0</v>
      </c>
      <c r="I392" s="406">
        <v>0</v>
      </c>
      <c r="J392" s="407" t="s">
        <v>1864</v>
      </c>
      <c r="K392" s="405"/>
      <c r="L392" s="405"/>
      <c r="M392" s="397" t="s">
        <v>2326</v>
      </c>
      <c r="N392" s="405" t="s">
        <v>1937</v>
      </c>
      <c r="O392" s="431"/>
      <c r="P392" s="431" t="s">
        <v>2075</v>
      </c>
    </row>
    <row r="393" spans="1:16" s="389" customFormat="1" ht="81.75" customHeight="1" outlineLevel="1">
      <c r="A393" s="388"/>
      <c r="B393" s="236" t="s">
        <v>2803</v>
      </c>
      <c r="C393" s="404" t="s">
        <v>2548</v>
      </c>
      <c r="D393" s="410" t="s">
        <v>79</v>
      </c>
      <c r="E393" s="409">
        <v>750</v>
      </c>
      <c r="F393" s="405"/>
      <c r="G393" s="405"/>
      <c r="H393" s="406">
        <v>100</v>
      </c>
      <c r="I393" s="406">
        <v>0</v>
      </c>
      <c r="J393" s="407" t="s">
        <v>1864</v>
      </c>
      <c r="K393" s="405"/>
      <c r="L393" s="405"/>
      <c r="M393" s="397" t="s">
        <v>2326</v>
      </c>
      <c r="N393" s="405" t="s">
        <v>1937</v>
      </c>
      <c r="O393" s="431"/>
      <c r="P393" s="431" t="s">
        <v>2075</v>
      </c>
    </row>
    <row r="394" spans="1:16" s="389" customFormat="1" ht="81.75" customHeight="1" outlineLevel="1">
      <c r="A394" s="388"/>
      <c r="B394" s="236" t="s">
        <v>2804</v>
      </c>
      <c r="C394" s="404" t="s">
        <v>2548</v>
      </c>
      <c r="D394" s="410" t="s">
        <v>79</v>
      </c>
      <c r="E394" s="409">
        <v>300</v>
      </c>
      <c r="F394" s="405"/>
      <c r="G394" s="405"/>
      <c r="H394" s="406">
        <v>0</v>
      </c>
      <c r="I394" s="406">
        <v>0</v>
      </c>
      <c r="J394" s="407" t="s">
        <v>1864</v>
      </c>
      <c r="K394" s="405"/>
      <c r="L394" s="405"/>
      <c r="M394" s="397" t="s">
        <v>2326</v>
      </c>
      <c r="N394" s="405" t="s">
        <v>1937</v>
      </c>
      <c r="O394" s="431"/>
      <c r="P394" s="431" t="s">
        <v>2075</v>
      </c>
    </row>
    <row r="395" spans="1:16" s="389" customFormat="1" ht="81.75" customHeight="1" outlineLevel="1">
      <c r="A395" s="388"/>
      <c r="B395" s="236" t="s">
        <v>2805</v>
      </c>
      <c r="C395" s="404" t="s">
        <v>2556</v>
      </c>
      <c r="D395" s="410" t="s">
        <v>79</v>
      </c>
      <c r="E395" s="409">
        <v>475</v>
      </c>
      <c r="F395" s="405"/>
      <c r="G395" s="405"/>
      <c r="H395" s="406">
        <v>75</v>
      </c>
      <c r="I395" s="406">
        <v>0</v>
      </c>
      <c r="J395" s="407" t="s">
        <v>1864</v>
      </c>
      <c r="K395" s="405"/>
      <c r="L395" s="405"/>
      <c r="M395" s="397" t="s">
        <v>2326</v>
      </c>
      <c r="N395" s="405" t="s">
        <v>1937</v>
      </c>
      <c r="O395" s="431"/>
      <c r="P395" s="431" t="s">
        <v>2075</v>
      </c>
    </row>
    <row r="396" spans="1:16" s="389" customFormat="1" ht="81.75" customHeight="1" outlineLevel="1">
      <c r="A396" s="388"/>
      <c r="B396" s="236" t="s">
        <v>2806</v>
      </c>
      <c r="C396" s="404" t="s">
        <v>115</v>
      </c>
      <c r="D396" s="410" t="s">
        <v>79</v>
      </c>
      <c r="E396" s="409">
        <v>399</v>
      </c>
      <c r="F396" s="405"/>
      <c r="G396" s="405"/>
      <c r="H396" s="406">
        <v>0</v>
      </c>
      <c r="I396" s="406">
        <v>0</v>
      </c>
      <c r="J396" s="407" t="s">
        <v>1864</v>
      </c>
      <c r="K396" s="405"/>
      <c r="L396" s="405"/>
      <c r="M396" s="397" t="s">
        <v>2326</v>
      </c>
      <c r="N396" s="405" t="s">
        <v>2490</v>
      </c>
      <c r="O396" s="431"/>
      <c r="P396" s="431" t="s">
        <v>2075</v>
      </c>
    </row>
    <row r="397" spans="1:16" s="389" customFormat="1" ht="81.75" customHeight="1" outlineLevel="1">
      <c r="A397" s="388"/>
      <c r="B397" s="236" t="s">
        <v>2807</v>
      </c>
      <c r="C397" s="404" t="s">
        <v>115</v>
      </c>
      <c r="D397" s="410" t="s">
        <v>79</v>
      </c>
      <c r="E397" s="409">
        <v>3509</v>
      </c>
      <c r="F397" s="405"/>
      <c r="G397" s="405"/>
      <c r="H397" s="406">
        <v>509</v>
      </c>
      <c r="I397" s="406">
        <v>0</v>
      </c>
      <c r="J397" s="407" t="s">
        <v>1864</v>
      </c>
      <c r="K397" s="405"/>
      <c r="L397" s="405"/>
      <c r="M397" s="397" t="s">
        <v>2326</v>
      </c>
      <c r="N397" s="405" t="s">
        <v>2490</v>
      </c>
      <c r="O397" s="431"/>
      <c r="P397" s="431" t="s">
        <v>2075</v>
      </c>
    </row>
    <row r="398" spans="1:16" s="389" customFormat="1" ht="81.75" customHeight="1" outlineLevel="1">
      <c r="A398" s="388"/>
      <c r="B398" s="236" t="s">
        <v>2808</v>
      </c>
      <c r="C398" s="404" t="s">
        <v>115</v>
      </c>
      <c r="D398" s="410" t="s">
        <v>79</v>
      </c>
      <c r="E398" s="409">
        <v>3218</v>
      </c>
      <c r="F398" s="405"/>
      <c r="G398" s="405"/>
      <c r="H398" s="406">
        <v>218</v>
      </c>
      <c r="I398" s="406">
        <v>0</v>
      </c>
      <c r="J398" s="407" t="s">
        <v>1864</v>
      </c>
      <c r="K398" s="405"/>
      <c r="L398" s="405"/>
      <c r="M398" s="397" t="s">
        <v>2326</v>
      </c>
      <c r="N398" s="405" t="s">
        <v>2485</v>
      </c>
      <c r="O398" s="431"/>
      <c r="P398" s="431" t="s">
        <v>2075</v>
      </c>
    </row>
    <row r="399" spans="1:16" s="389" customFormat="1" ht="81.75" customHeight="1" outlineLevel="1">
      <c r="A399" s="388"/>
      <c r="B399" s="236" t="s">
        <v>2809</v>
      </c>
      <c r="C399" s="404" t="s">
        <v>115</v>
      </c>
      <c r="D399" s="410" t="s">
        <v>79</v>
      </c>
      <c r="E399" s="409">
        <v>3863</v>
      </c>
      <c r="F399" s="405"/>
      <c r="G399" s="405"/>
      <c r="H399" s="406">
        <v>500</v>
      </c>
      <c r="I399" s="406">
        <v>0</v>
      </c>
      <c r="J399" s="407" t="s">
        <v>1864</v>
      </c>
      <c r="K399" s="405"/>
      <c r="L399" s="405"/>
      <c r="M399" s="397" t="s">
        <v>2326</v>
      </c>
      <c r="N399" s="405" t="s">
        <v>2485</v>
      </c>
      <c r="O399" s="431"/>
      <c r="P399" s="431" t="s">
        <v>2075</v>
      </c>
    </row>
    <row r="400" spans="1:16" s="389" customFormat="1" ht="81.75" customHeight="1" outlineLevel="1">
      <c r="A400" s="388"/>
      <c r="B400" s="236" t="s">
        <v>2810</v>
      </c>
      <c r="C400" s="404" t="s">
        <v>876</v>
      </c>
      <c r="D400" s="410" t="s">
        <v>79</v>
      </c>
      <c r="E400" s="409">
        <v>500</v>
      </c>
      <c r="F400" s="405"/>
      <c r="G400" s="405"/>
      <c r="H400" s="406">
        <v>0</v>
      </c>
      <c r="I400" s="406">
        <v>0</v>
      </c>
      <c r="J400" s="407" t="s">
        <v>1864</v>
      </c>
      <c r="K400" s="405"/>
      <c r="L400" s="405"/>
      <c r="M400" s="397" t="s">
        <v>2326</v>
      </c>
      <c r="N400" s="405" t="s">
        <v>2485</v>
      </c>
      <c r="O400" s="431"/>
      <c r="P400" s="431" t="s">
        <v>2075</v>
      </c>
    </row>
    <row r="401" spans="1:16" s="389" customFormat="1" ht="81.75" customHeight="1" outlineLevel="1">
      <c r="A401" s="388"/>
      <c r="B401" s="236" t="s">
        <v>2811</v>
      </c>
      <c r="C401" s="404" t="s">
        <v>2265</v>
      </c>
      <c r="D401" s="410" t="s">
        <v>79</v>
      </c>
      <c r="E401" s="409">
        <v>276</v>
      </c>
      <c r="F401" s="405"/>
      <c r="G401" s="405"/>
      <c r="H401" s="406">
        <v>0</v>
      </c>
      <c r="I401" s="406">
        <v>0</v>
      </c>
      <c r="J401" s="407" t="s">
        <v>1864</v>
      </c>
      <c r="K401" s="405"/>
      <c r="L401" s="405"/>
      <c r="M401" s="397" t="s">
        <v>2326</v>
      </c>
      <c r="N401" s="405" t="s">
        <v>2485</v>
      </c>
      <c r="O401" s="431"/>
      <c r="P401" s="431" t="s">
        <v>2075</v>
      </c>
    </row>
    <row r="402" spans="1:16" s="389" customFormat="1" ht="81.75" customHeight="1" outlineLevel="1">
      <c r="A402" s="388"/>
      <c r="B402" s="236" t="s">
        <v>2812</v>
      </c>
      <c r="C402" s="404" t="s">
        <v>2813</v>
      </c>
      <c r="D402" s="410" t="s">
        <v>79</v>
      </c>
      <c r="E402" s="409">
        <v>100</v>
      </c>
      <c r="F402" s="405"/>
      <c r="G402" s="405"/>
      <c r="H402" s="406">
        <v>0</v>
      </c>
      <c r="I402" s="406">
        <v>0</v>
      </c>
      <c r="J402" s="407" t="s">
        <v>1864</v>
      </c>
      <c r="K402" s="405"/>
      <c r="L402" s="405"/>
      <c r="M402" s="397" t="s">
        <v>2326</v>
      </c>
      <c r="N402" s="405" t="s">
        <v>1937</v>
      </c>
      <c r="O402" s="431"/>
      <c r="P402" s="431" t="s">
        <v>2075</v>
      </c>
    </row>
    <row r="403" spans="1:16" s="389" customFormat="1" ht="81.75" customHeight="1" outlineLevel="1">
      <c r="A403" s="388"/>
      <c r="B403" s="236" t="s">
        <v>2814</v>
      </c>
      <c r="C403" s="404" t="s">
        <v>2815</v>
      </c>
      <c r="D403" s="410" t="s">
        <v>79</v>
      </c>
      <c r="E403" s="409">
        <v>600</v>
      </c>
      <c r="F403" s="405"/>
      <c r="G403" s="405"/>
      <c r="H403" s="406">
        <v>100</v>
      </c>
      <c r="I403" s="406">
        <v>0</v>
      </c>
      <c r="J403" s="407" t="s">
        <v>1864</v>
      </c>
      <c r="K403" s="405"/>
      <c r="L403" s="405"/>
      <c r="M403" s="397" t="s">
        <v>2326</v>
      </c>
      <c r="N403" s="405" t="s">
        <v>2485</v>
      </c>
      <c r="O403" s="431"/>
      <c r="P403" s="431" t="s">
        <v>2095</v>
      </c>
    </row>
    <row r="404" spans="1:16" s="389" customFormat="1" ht="81.75" customHeight="1" outlineLevel="1">
      <c r="A404" s="388"/>
      <c r="B404" s="236" t="s">
        <v>2816</v>
      </c>
      <c r="C404" s="404" t="s">
        <v>2815</v>
      </c>
      <c r="D404" s="410" t="s">
        <v>79</v>
      </c>
      <c r="E404" s="409">
        <v>200</v>
      </c>
      <c r="F404" s="405"/>
      <c r="G404" s="405"/>
      <c r="H404" s="406">
        <v>0</v>
      </c>
      <c r="I404" s="406">
        <v>0</v>
      </c>
      <c r="J404" s="407" t="s">
        <v>1864</v>
      </c>
      <c r="K404" s="405"/>
      <c r="L404" s="405"/>
      <c r="M404" s="397" t="s">
        <v>2326</v>
      </c>
      <c r="N404" s="405" t="s">
        <v>1937</v>
      </c>
      <c r="O404" s="431"/>
      <c r="P404" s="431" t="s">
        <v>2095</v>
      </c>
    </row>
    <row r="405" spans="1:16" s="389" customFormat="1" ht="81.75" customHeight="1" outlineLevel="1">
      <c r="A405" s="388"/>
      <c r="B405" s="236" t="s">
        <v>2817</v>
      </c>
      <c r="C405" s="404" t="s">
        <v>2332</v>
      </c>
      <c r="D405" s="410" t="s">
        <v>79</v>
      </c>
      <c r="E405" s="409">
        <v>2000</v>
      </c>
      <c r="F405" s="405"/>
      <c r="G405" s="405"/>
      <c r="H405" s="406">
        <v>0</v>
      </c>
      <c r="I405" s="406">
        <v>0</v>
      </c>
      <c r="J405" s="407" t="s">
        <v>1864</v>
      </c>
      <c r="K405" s="405"/>
      <c r="L405" s="405"/>
      <c r="M405" s="397" t="s">
        <v>2326</v>
      </c>
      <c r="N405" s="405" t="s">
        <v>2485</v>
      </c>
      <c r="O405" s="431"/>
      <c r="P405" s="431" t="s">
        <v>2075</v>
      </c>
    </row>
    <row r="406" spans="1:16" s="389" customFormat="1" ht="81.75" customHeight="1" outlineLevel="1">
      <c r="A406" s="388"/>
      <c r="B406" s="236" t="s">
        <v>2818</v>
      </c>
      <c r="C406" s="404" t="s">
        <v>2332</v>
      </c>
      <c r="D406" s="410" t="s">
        <v>79</v>
      </c>
      <c r="E406" s="409">
        <v>1000</v>
      </c>
      <c r="F406" s="405"/>
      <c r="G406" s="405"/>
      <c r="H406" s="406">
        <v>0</v>
      </c>
      <c r="I406" s="406">
        <v>0</v>
      </c>
      <c r="J406" s="407" t="s">
        <v>1864</v>
      </c>
      <c r="K406" s="405"/>
      <c r="L406" s="405"/>
      <c r="M406" s="397" t="s">
        <v>2326</v>
      </c>
      <c r="N406" s="405" t="s">
        <v>2485</v>
      </c>
      <c r="O406" s="431"/>
      <c r="P406" s="431" t="s">
        <v>2075</v>
      </c>
    </row>
    <row r="407" spans="1:16" s="389" customFormat="1" ht="81.75" customHeight="1" outlineLevel="1">
      <c r="A407" s="388"/>
      <c r="B407" s="236" t="s">
        <v>2819</v>
      </c>
      <c r="C407" s="404" t="s">
        <v>2820</v>
      </c>
      <c r="D407" s="410" t="s">
        <v>79</v>
      </c>
      <c r="E407" s="409">
        <v>242</v>
      </c>
      <c r="F407" s="405"/>
      <c r="G407" s="405"/>
      <c r="H407" s="406">
        <v>0</v>
      </c>
      <c r="I407" s="406">
        <v>0</v>
      </c>
      <c r="J407" s="407" t="s">
        <v>1864</v>
      </c>
      <c r="K407" s="405"/>
      <c r="L407" s="405"/>
      <c r="M407" s="397" t="s">
        <v>2326</v>
      </c>
      <c r="N407" s="405" t="s">
        <v>2485</v>
      </c>
      <c r="O407" s="431"/>
      <c r="P407" s="431" t="s">
        <v>2077</v>
      </c>
    </row>
    <row r="408" spans="1:16" s="389" customFormat="1" ht="81.75" customHeight="1" outlineLevel="1">
      <c r="A408" s="388"/>
      <c r="B408" s="236" t="s">
        <v>2821</v>
      </c>
      <c r="C408" s="404" t="s">
        <v>2820</v>
      </c>
      <c r="D408" s="410" t="s">
        <v>79</v>
      </c>
      <c r="E408" s="409">
        <v>1070.4100000000001</v>
      </c>
      <c r="F408" s="405"/>
      <c r="G408" s="405"/>
      <c r="H408" s="406">
        <v>0</v>
      </c>
      <c r="I408" s="406">
        <v>0</v>
      </c>
      <c r="J408" s="407" t="s">
        <v>1864</v>
      </c>
      <c r="K408" s="405"/>
      <c r="L408" s="405"/>
      <c r="M408" s="397" t="s">
        <v>2326</v>
      </c>
      <c r="N408" s="405" t="s">
        <v>1935</v>
      </c>
      <c r="O408" s="431"/>
      <c r="P408" s="431" t="s">
        <v>2077</v>
      </c>
    </row>
    <row r="409" spans="1:16" s="389" customFormat="1" ht="81.75" customHeight="1" outlineLevel="1">
      <c r="A409" s="388"/>
      <c r="B409" s="236" t="s">
        <v>2822</v>
      </c>
      <c r="C409" s="404" t="s">
        <v>2820</v>
      </c>
      <c r="D409" s="410" t="s">
        <v>79</v>
      </c>
      <c r="E409" s="409">
        <v>13276.43</v>
      </c>
      <c r="F409" s="405"/>
      <c r="G409" s="405"/>
      <c r="H409" s="406">
        <v>100</v>
      </c>
      <c r="I409" s="406">
        <v>0</v>
      </c>
      <c r="J409" s="407" t="s">
        <v>1864</v>
      </c>
      <c r="K409" s="405"/>
      <c r="L409" s="405"/>
      <c r="M409" s="397" t="s">
        <v>2326</v>
      </c>
      <c r="N409" s="405" t="s">
        <v>1935</v>
      </c>
      <c r="O409" s="431"/>
      <c r="P409" s="431" t="s">
        <v>2077</v>
      </c>
    </row>
    <row r="410" spans="1:16" s="389" customFormat="1" ht="81.75" customHeight="1" outlineLevel="1">
      <c r="A410" s="388"/>
      <c r="B410" s="236" t="s">
        <v>2823</v>
      </c>
      <c r="C410" s="404" t="s">
        <v>138</v>
      </c>
      <c r="D410" s="410" t="s">
        <v>79</v>
      </c>
      <c r="E410" s="409">
        <v>300</v>
      </c>
      <c r="F410" s="405"/>
      <c r="G410" s="405"/>
      <c r="H410" s="406">
        <v>0</v>
      </c>
      <c r="I410" s="406">
        <v>0</v>
      </c>
      <c r="J410" s="407" t="s">
        <v>1864</v>
      </c>
      <c r="K410" s="405"/>
      <c r="L410" s="405"/>
      <c r="M410" s="397" t="s">
        <v>2326</v>
      </c>
      <c r="N410" s="405" t="s">
        <v>2485</v>
      </c>
      <c r="O410" s="431"/>
      <c r="P410" s="431" t="s">
        <v>2083</v>
      </c>
    </row>
    <row r="411" spans="1:16" s="389" customFormat="1" ht="81.75" customHeight="1" outlineLevel="1">
      <c r="A411" s="388"/>
      <c r="B411" s="236" t="s">
        <v>2824</v>
      </c>
      <c r="C411" s="404" t="s">
        <v>1867</v>
      </c>
      <c r="D411" s="410" t="s">
        <v>79</v>
      </c>
      <c r="E411" s="409">
        <v>400</v>
      </c>
      <c r="F411" s="405"/>
      <c r="G411" s="405"/>
      <c r="H411" s="406">
        <v>0</v>
      </c>
      <c r="I411" s="406">
        <v>0</v>
      </c>
      <c r="J411" s="407" t="s">
        <v>1864</v>
      </c>
      <c r="K411" s="405"/>
      <c r="L411" s="405"/>
      <c r="M411" s="397" t="s">
        <v>2326</v>
      </c>
      <c r="N411" s="405" t="s">
        <v>1937</v>
      </c>
      <c r="O411" s="431"/>
      <c r="P411" s="431" t="s">
        <v>2077</v>
      </c>
    </row>
    <row r="412" spans="1:16" s="389" customFormat="1" ht="81.75" customHeight="1" outlineLevel="1">
      <c r="A412" s="388"/>
      <c r="B412" s="236" t="s">
        <v>2825</v>
      </c>
      <c r="C412" s="404" t="s">
        <v>1867</v>
      </c>
      <c r="D412" s="410" t="s">
        <v>79</v>
      </c>
      <c r="E412" s="409">
        <v>100</v>
      </c>
      <c r="F412" s="405"/>
      <c r="G412" s="405"/>
      <c r="H412" s="406">
        <v>0</v>
      </c>
      <c r="I412" s="406">
        <v>0</v>
      </c>
      <c r="J412" s="407" t="s">
        <v>1864</v>
      </c>
      <c r="K412" s="405"/>
      <c r="L412" s="405"/>
      <c r="M412" s="397" t="s">
        <v>2326</v>
      </c>
      <c r="N412" s="405" t="s">
        <v>1937</v>
      </c>
      <c r="O412" s="431"/>
      <c r="P412" s="431" t="s">
        <v>2077</v>
      </c>
    </row>
    <row r="413" spans="1:16" s="389" customFormat="1" ht="81.75" customHeight="1" outlineLevel="1">
      <c r="A413" s="388"/>
      <c r="B413" s="236" t="s">
        <v>2826</v>
      </c>
      <c r="C413" s="404" t="s">
        <v>1867</v>
      </c>
      <c r="D413" s="410" t="s">
        <v>79</v>
      </c>
      <c r="E413" s="409">
        <v>800</v>
      </c>
      <c r="F413" s="405"/>
      <c r="G413" s="405"/>
      <c r="H413" s="406">
        <v>0</v>
      </c>
      <c r="I413" s="406">
        <v>0</v>
      </c>
      <c r="J413" s="407" t="s">
        <v>1864</v>
      </c>
      <c r="K413" s="405"/>
      <c r="L413" s="405"/>
      <c r="M413" s="397" t="s">
        <v>2326</v>
      </c>
      <c r="N413" s="405" t="s">
        <v>2485</v>
      </c>
      <c r="O413" s="431"/>
      <c r="P413" s="431" t="s">
        <v>2077</v>
      </c>
    </row>
    <row r="414" spans="1:16" s="389" customFormat="1" ht="81.75" customHeight="1" outlineLevel="1">
      <c r="A414" s="388"/>
      <c r="B414" s="236" t="s">
        <v>2827</v>
      </c>
      <c r="C414" s="404" t="s">
        <v>2828</v>
      </c>
      <c r="D414" s="410" t="s">
        <v>79</v>
      </c>
      <c r="E414" s="409">
        <v>392.11900000000003</v>
      </c>
      <c r="F414" s="405"/>
      <c r="G414" s="405"/>
      <c r="H414" s="406">
        <v>0</v>
      </c>
      <c r="I414" s="406">
        <v>0</v>
      </c>
      <c r="J414" s="407" t="s">
        <v>1864</v>
      </c>
      <c r="K414" s="405"/>
      <c r="L414" s="405"/>
      <c r="M414" s="397" t="s">
        <v>2326</v>
      </c>
      <c r="N414" s="405" t="s">
        <v>2490</v>
      </c>
      <c r="O414" s="431"/>
      <c r="P414" s="431" t="s">
        <v>2083</v>
      </c>
    </row>
    <row r="415" spans="1:16" s="389" customFormat="1" ht="81.75" customHeight="1" outlineLevel="1">
      <c r="A415" s="388"/>
      <c r="B415" s="236" t="s">
        <v>2829</v>
      </c>
      <c r="C415" s="404" t="s">
        <v>2828</v>
      </c>
      <c r="D415" s="410" t="s">
        <v>79</v>
      </c>
      <c r="E415" s="409">
        <v>206.49799999999999</v>
      </c>
      <c r="F415" s="405"/>
      <c r="G415" s="405"/>
      <c r="H415" s="406">
        <v>0</v>
      </c>
      <c r="I415" s="406">
        <v>0</v>
      </c>
      <c r="J415" s="407" t="s">
        <v>1864</v>
      </c>
      <c r="K415" s="405"/>
      <c r="L415" s="405"/>
      <c r="M415" s="397" t="s">
        <v>2326</v>
      </c>
      <c r="N415" s="405" t="s">
        <v>2485</v>
      </c>
      <c r="O415" s="431"/>
      <c r="P415" s="431" t="s">
        <v>2083</v>
      </c>
    </row>
    <row r="416" spans="1:16" s="389" customFormat="1" ht="81.75" customHeight="1" outlineLevel="1">
      <c r="A416" s="388"/>
      <c r="B416" s="236" t="s">
        <v>2830</v>
      </c>
      <c r="C416" s="404" t="s">
        <v>2828</v>
      </c>
      <c r="D416" s="410" t="s">
        <v>79</v>
      </c>
      <c r="E416" s="409">
        <v>240.64500000000001</v>
      </c>
      <c r="F416" s="405"/>
      <c r="G416" s="405"/>
      <c r="H416" s="406">
        <v>0</v>
      </c>
      <c r="I416" s="406">
        <v>0</v>
      </c>
      <c r="J416" s="407" t="s">
        <v>1864</v>
      </c>
      <c r="K416" s="405"/>
      <c r="L416" s="405"/>
      <c r="M416" s="397" t="s">
        <v>2326</v>
      </c>
      <c r="N416" s="405" t="s">
        <v>1937</v>
      </c>
      <c r="O416" s="431"/>
      <c r="P416" s="431" t="s">
        <v>2083</v>
      </c>
    </row>
    <row r="417" spans="1:16" s="389" customFormat="1" ht="81.75" customHeight="1" outlineLevel="1">
      <c r="A417" s="388"/>
      <c r="B417" s="236" t="s">
        <v>2831</v>
      </c>
      <c r="C417" s="404" t="s">
        <v>1866</v>
      </c>
      <c r="D417" s="410" t="s">
        <v>79</v>
      </c>
      <c r="E417" s="409">
        <v>350</v>
      </c>
      <c r="F417" s="405"/>
      <c r="G417" s="405"/>
      <c r="H417" s="406">
        <v>0</v>
      </c>
      <c r="I417" s="406">
        <v>0</v>
      </c>
      <c r="J417" s="407" t="s">
        <v>1864</v>
      </c>
      <c r="K417" s="405"/>
      <c r="L417" s="405"/>
      <c r="M417" s="397" t="s">
        <v>2326</v>
      </c>
      <c r="N417" s="405" t="s">
        <v>1937</v>
      </c>
      <c r="O417" s="431"/>
      <c r="P417" s="431" t="s">
        <v>2077</v>
      </c>
    </row>
    <row r="418" spans="1:16" s="389" customFormat="1" ht="81.75" customHeight="1" outlineLevel="1">
      <c r="A418" s="388"/>
      <c r="B418" s="236" t="s">
        <v>2345</v>
      </c>
      <c r="C418" s="404" t="s">
        <v>1302</v>
      </c>
      <c r="D418" s="410" t="s">
        <v>79</v>
      </c>
      <c r="E418" s="409">
        <v>849</v>
      </c>
      <c r="F418" s="405"/>
      <c r="G418" s="405"/>
      <c r="H418" s="406">
        <v>0</v>
      </c>
      <c r="I418" s="406">
        <v>0</v>
      </c>
      <c r="J418" s="407" t="s">
        <v>1864</v>
      </c>
      <c r="K418" s="405"/>
      <c r="L418" s="405"/>
      <c r="M418" s="397" t="s">
        <v>2326</v>
      </c>
      <c r="N418" s="405" t="s">
        <v>2485</v>
      </c>
      <c r="O418" s="431"/>
      <c r="P418" s="431" t="s">
        <v>2077</v>
      </c>
    </row>
    <row r="419" spans="1:16" s="389" customFormat="1" ht="81.75" customHeight="1" outlineLevel="1">
      <c r="A419" s="388"/>
      <c r="B419" s="236" t="s">
        <v>2832</v>
      </c>
      <c r="C419" s="404" t="s">
        <v>1302</v>
      </c>
      <c r="D419" s="410" t="s">
        <v>79</v>
      </c>
      <c r="E419" s="409">
        <v>795</v>
      </c>
      <c r="F419" s="405"/>
      <c r="G419" s="405"/>
      <c r="H419" s="406">
        <v>0</v>
      </c>
      <c r="I419" s="406">
        <v>0</v>
      </c>
      <c r="J419" s="407" t="s">
        <v>1864</v>
      </c>
      <c r="K419" s="405"/>
      <c r="L419" s="405"/>
      <c r="M419" s="397" t="s">
        <v>2326</v>
      </c>
      <c r="N419" s="405" t="s">
        <v>2485</v>
      </c>
      <c r="O419" s="431"/>
      <c r="P419" s="431" t="s">
        <v>2077</v>
      </c>
    </row>
    <row r="420" spans="1:16" s="389" customFormat="1" ht="81.75" customHeight="1" outlineLevel="1">
      <c r="A420" s="388"/>
      <c r="B420" s="236" t="s">
        <v>2833</v>
      </c>
      <c r="C420" s="404" t="s">
        <v>2834</v>
      </c>
      <c r="D420" s="410" t="s">
        <v>79</v>
      </c>
      <c r="E420" s="409">
        <v>750</v>
      </c>
      <c r="F420" s="405"/>
      <c r="G420" s="405"/>
      <c r="H420" s="406">
        <v>0</v>
      </c>
      <c r="I420" s="406">
        <v>0</v>
      </c>
      <c r="J420" s="407" t="s">
        <v>1864</v>
      </c>
      <c r="K420" s="405"/>
      <c r="L420" s="405"/>
      <c r="M420" s="397" t="s">
        <v>2326</v>
      </c>
      <c r="N420" s="405" t="s">
        <v>2485</v>
      </c>
      <c r="O420" s="431"/>
      <c r="P420" s="431" t="s">
        <v>2077</v>
      </c>
    </row>
    <row r="421" spans="1:16" s="389" customFormat="1" ht="81.75" customHeight="1" outlineLevel="1">
      <c r="A421" s="388"/>
      <c r="B421" s="236" t="s">
        <v>2835</v>
      </c>
      <c r="C421" s="404" t="s">
        <v>2834</v>
      </c>
      <c r="D421" s="410" t="s">
        <v>79</v>
      </c>
      <c r="E421" s="409">
        <v>450</v>
      </c>
      <c r="F421" s="405"/>
      <c r="G421" s="405"/>
      <c r="H421" s="406">
        <v>0</v>
      </c>
      <c r="I421" s="406">
        <v>0</v>
      </c>
      <c r="J421" s="407" t="s">
        <v>1864</v>
      </c>
      <c r="K421" s="405"/>
      <c r="L421" s="405"/>
      <c r="M421" s="397" t="s">
        <v>2326</v>
      </c>
      <c r="N421" s="405" t="s">
        <v>1937</v>
      </c>
      <c r="O421" s="431"/>
      <c r="P421" s="431" t="s">
        <v>2077</v>
      </c>
    </row>
    <row r="422" spans="1:16" s="389" customFormat="1" ht="81.75" customHeight="1" outlineLevel="1">
      <c r="A422" s="388"/>
      <c r="B422" s="236" t="s">
        <v>2836</v>
      </c>
      <c r="C422" s="404" t="s">
        <v>2834</v>
      </c>
      <c r="D422" s="410" t="s">
        <v>79</v>
      </c>
      <c r="E422" s="409">
        <v>1200</v>
      </c>
      <c r="F422" s="405"/>
      <c r="G422" s="405"/>
      <c r="H422" s="406">
        <v>0</v>
      </c>
      <c r="I422" s="406">
        <v>0</v>
      </c>
      <c r="J422" s="407" t="s">
        <v>1864</v>
      </c>
      <c r="K422" s="405"/>
      <c r="L422" s="405"/>
      <c r="M422" s="397" t="s">
        <v>2326</v>
      </c>
      <c r="N422" s="405" t="s">
        <v>2485</v>
      </c>
      <c r="O422" s="431"/>
      <c r="P422" s="431" t="s">
        <v>2077</v>
      </c>
    </row>
    <row r="423" spans="1:16" s="389" customFormat="1" ht="81.75" customHeight="1" outlineLevel="1">
      <c r="A423" s="388"/>
      <c r="B423" s="236" t="s">
        <v>2837</v>
      </c>
      <c r="C423" s="404" t="s">
        <v>2834</v>
      </c>
      <c r="D423" s="410" t="s">
        <v>79</v>
      </c>
      <c r="E423" s="409">
        <v>250</v>
      </c>
      <c r="F423" s="405"/>
      <c r="G423" s="405"/>
      <c r="H423" s="406">
        <v>0</v>
      </c>
      <c r="I423" s="406">
        <v>0</v>
      </c>
      <c r="J423" s="407" t="s">
        <v>1864</v>
      </c>
      <c r="K423" s="405"/>
      <c r="L423" s="405"/>
      <c r="M423" s="397" t="s">
        <v>2326</v>
      </c>
      <c r="N423" s="405" t="s">
        <v>1937</v>
      </c>
      <c r="O423" s="431"/>
      <c r="P423" s="431" t="s">
        <v>2077</v>
      </c>
    </row>
    <row r="424" spans="1:16" s="389" customFormat="1" ht="81.75" customHeight="1" outlineLevel="1">
      <c r="A424" s="388"/>
      <c r="B424" s="236" t="s">
        <v>2838</v>
      </c>
      <c r="C424" s="404" t="s">
        <v>2839</v>
      </c>
      <c r="D424" s="410" t="s">
        <v>79</v>
      </c>
      <c r="E424" s="409">
        <v>200</v>
      </c>
      <c r="F424" s="405"/>
      <c r="G424" s="405"/>
      <c r="H424" s="406">
        <v>0</v>
      </c>
      <c r="I424" s="406">
        <v>0</v>
      </c>
      <c r="J424" s="407" t="s">
        <v>1864</v>
      </c>
      <c r="K424" s="405"/>
      <c r="L424" s="405"/>
      <c r="M424" s="397" t="s">
        <v>2326</v>
      </c>
      <c r="N424" s="405" t="s">
        <v>1937</v>
      </c>
      <c r="O424" s="431"/>
      <c r="P424" s="431" t="s">
        <v>2083</v>
      </c>
    </row>
    <row r="425" spans="1:16" s="389" customFormat="1" ht="81.75" customHeight="1" outlineLevel="1">
      <c r="A425" s="388"/>
      <c r="B425" s="236" t="s">
        <v>2840</v>
      </c>
      <c r="C425" s="404" t="s">
        <v>2841</v>
      </c>
      <c r="D425" s="410" t="s">
        <v>79</v>
      </c>
      <c r="E425" s="409">
        <v>30</v>
      </c>
      <c r="F425" s="405"/>
      <c r="G425" s="405"/>
      <c r="H425" s="406">
        <v>0</v>
      </c>
      <c r="I425" s="406">
        <v>0</v>
      </c>
      <c r="J425" s="407" t="s">
        <v>1864</v>
      </c>
      <c r="K425" s="405"/>
      <c r="L425" s="405"/>
      <c r="M425" s="397" t="s">
        <v>2326</v>
      </c>
      <c r="N425" s="405" t="s">
        <v>1937</v>
      </c>
      <c r="O425" s="431"/>
      <c r="P425" s="431" t="s">
        <v>2083</v>
      </c>
    </row>
    <row r="426" spans="1:16" s="389" customFormat="1" ht="81.75" customHeight="1" outlineLevel="1">
      <c r="A426" s="388"/>
      <c r="B426" s="236" t="s">
        <v>2842</v>
      </c>
      <c r="C426" s="404" t="s">
        <v>2843</v>
      </c>
      <c r="D426" s="410" t="s">
        <v>79</v>
      </c>
      <c r="E426" s="409">
        <v>350</v>
      </c>
      <c r="F426" s="405"/>
      <c r="G426" s="405"/>
      <c r="H426" s="406">
        <v>0</v>
      </c>
      <c r="I426" s="406">
        <v>0</v>
      </c>
      <c r="J426" s="407" t="s">
        <v>1864</v>
      </c>
      <c r="K426" s="405"/>
      <c r="L426" s="405"/>
      <c r="M426" s="397" t="s">
        <v>2326</v>
      </c>
      <c r="N426" s="405" t="s">
        <v>1935</v>
      </c>
      <c r="O426" s="431"/>
      <c r="P426" s="431" t="s">
        <v>2844</v>
      </c>
    </row>
    <row r="427" spans="1:16" s="389" customFormat="1" ht="81.75" customHeight="1" outlineLevel="1">
      <c r="A427" s="388"/>
      <c r="B427" s="236" t="s">
        <v>2845</v>
      </c>
      <c r="C427" s="404" t="s">
        <v>2843</v>
      </c>
      <c r="D427" s="410" t="s">
        <v>79</v>
      </c>
      <c r="E427" s="409">
        <v>250</v>
      </c>
      <c r="F427" s="405"/>
      <c r="G427" s="405"/>
      <c r="H427" s="406">
        <v>0</v>
      </c>
      <c r="I427" s="406">
        <v>0</v>
      </c>
      <c r="J427" s="407" t="s">
        <v>1864</v>
      </c>
      <c r="K427" s="405"/>
      <c r="L427" s="405"/>
      <c r="M427" s="397" t="s">
        <v>2326</v>
      </c>
      <c r="N427" s="405" t="s">
        <v>2485</v>
      </c>
      <c r="O427" s="431"/>
      <c r="P427" s="431" t="s">
        <v>2079</v>
      </c>
    </row>
    <row r="428" spans="1:16" s="389" customFormat="1" ht="81.75" customHeight="1" outlineLevel="1">
      <c r="A428" s="388"/>
      <c r="B428" s="236" t="s">
        <v>2846</v>
      </c>
      <c r="C428" s="404" t="s">
        <v>2843</v>
      </c>
      <c r="D428" s="410" t="s">
        <v>79</v>
      </c>
      <c r="E428" s="409">
        <v>90</v>
      </c>
      <c r="F428" s="405"/>
      <c r="G428" s="405"/>
      <c r="H428" s="406">
        <v>0</v>
      </c>
      <c r="I428" s="406">
        <v>0</v>
      </c>
      <c r="J428" s="407" t="s">
        <v>1864</v>
      </c>
      <c r="K428" s="405"/>
      <c r="L428" s="405"/>
      <c r="M428" s="397" t="s">
        <v>2326</v>
      </c>
      <c r="N428" s="405" t="s">
        <v>1937</v>
      </c>
      <c r="O428" s="431"/>
      <c r="P428" s="431" t="s">
        <v>2079</v>
      </c>
    </row>
    <row r="429" spans="1:16" s="389" customFormat="1" ht="81.75" customHeight="1" outlineLevel="1">
      <c r="A429" s="388"/>
      <c r="B429" s="236" t="s">
        <v>2847</v>
      </c>
      <c r="C429" s="404" t="s">
        <v>2843</v>
      </c>
      <c r="D429" s="410" t="s">
        <v>79</v>
      </c>
      <c r="E429" s="409">
        <v>50</v>
      </c>
      <c r="F429" s="405"/>
      <c r="G429" s="405"/>
      <c r="H429" s="406">
        <v>0</v>
      </c>
      <c r="I429" s="406">
        <v>0</v>
      </c>
      <c r="J429" s="407" t="s">
        <v>1864</v>
      </c>
      <c r="K429" s="405"/>
      <c r="L429" s="405"/>
      <c r="M429" s="397" t="s">
        <v>2326</v>
      </c>
      <c r="N429" s="405" t="s">
        <v>1937</v>
      </c>
      <c r="O429" s="431"/>
      <c r="P429" s="431" t="s">
        <v>2079</v>
      </c>
    </row>
    <row r="430" spans="1:16" s="389" customFormat="1" ht="81.75" customHeight="1" outlineLevel="1">
      <c r="A430" s="388"/>
      <c r="B430" s="236" t="s">
        <v>2848</v>
      </c>
      <c r="C430" s="404" t="s">
        <v>2843</v>
      </c>
      <c r="D430" s="410" t="s">
        <v>79</v>
      </c>
      <c r="E430" s="409">
        <v>380</v>
      </c>
      <c r="F430" s="405"/>
      <c r="G430" s="405"/>
      <c r="H430" s="406">
        <v>0</v>
      </c>
      <c r="I430" s="406">
        <v>0</v>
      </c>
      <c r="J430" s="407" t="s">
        <v>1864</v>
      </c>
      <c r="K430" s="405"/>
      <c r="L430" s="405"/>
      <c r="M430" s="397" t="s">
        <v>2326</v>
      </c>
      <c r="N430" s="405" t="s">
        <v>2490</v>
      </c>
      <c r="O430" s="431"/>
      <c r="P430" s="431" t="s">
        <v>2079</v>
      </c>
    </row>
    <row r="431" spans="1:16" s="389" customFormat="1" ht="81.75" customHeight="1" outlineLevel="1">
      <c r="A431" s="388"/>
      <c r="B431" s="236" t="s">
        <v>2849</v>
      </c>
      <c r="C431" s="404" t="s">
        <v>2843</v>
      </c>
      <c r="D431" s="410" t="s">
        <v>79</v>
      </c>
      <c r="E431" s="409">
        <v>350</v>
      </c>
      <c r="F431" s="405"/>
      <c r="G431" s="405"/>
      <c r="H431" s="406">
        <v>0</v>
      </c>
      <c r="I431" s="406">
        <v>0</v>
      </c>
      <c r="J431" s="407" t="s">
        <v>1864</v>
      </c>
      <c r="K431" s="405"/>
      <c r="L431" s="405"/>
      <c r="M431" s="397" t="s">
        <v>2326</v>
      </c>
      <c r="N431" s="405" t="s">
        <v>2485</v>
      </c>
      <c r="O431" s="431"/>
      <c r="P431" s="431" t="s">
        <v>2079</v>
      </c>
    </row>
    <row r="432" spans="1:16" s="389" customFormat="1" ht="81.75" customHeight="1" outlineLevel="1">
      <c r="A432" s="388"/>
      <c r="B432" s="236" t="s">
        <v>2850</v>
      </c>
      <c r="C432" s="404" t="s">
        <v>664</v>
      </c>
      <c r="D432" s="410" t="s">
        <v>79</v>
      </c>
      <c r="E432" s="409">
        <v>80</v>
      </c>
      <c r="F432" s="405"/>
      <c r="G432" s="405"/>
      <c r="H432" s="406">
        <v>0</v>
      </c>
      <c r="I432" s="406">
        <v>0</v>
      </c>
      <c r="J432" s="407" t="s">
        <v>1864</v>
      </c>
      <c r="K432" s="405"/>
      <c r="L432" s="405"/>
      <c r="M432" s="397" t="s">
        <v>2326</v>
      </c>
      <c r="N432" s="405" t="s">
        <v>2485</v>
      </c>
      <c r="O432" s="431"/>
      <c r="P432" s="431" t="s">
        <v>2077</v>
      </c>
    </row>
    <row r="433" spans="1:16" s="389" customFormat="1" ht="81.75" customHeight="1" outlineLevel="1">
      <c r="A433" s="388"/>
      <c r="B433" s="236" t="s">
        <v>2851</v>
      </c>
      <c r="C433" s="404" t="s">
        <v>664</v>
      </c>
      <c r="D433" s="410" t="s">
        <v>79</v>
      </c>
      <c r="E433" s="409">
        <v>90</v>
      </c>
      <c r="F433" s="405"/>
      <c r="G433" s="405"/>
      <c r="H433" s="406">
        <v>0</v>
      </c>
      <c r="I433" s="406">
        <v>0</v>
      </c>
      <c r="J433" s="407" t="s">
        <v>1864</v>
      </c>
      <c r="K433" s="405"/>
      <c r="L433" s="405"/>
      <c r="M433" s="397" t="s">
        <v>2326</v>
      </c>
      <c r="N433" s="405" t="s">
        <v>2485</v>
      </c>
      <c r="O433" s="431"/>
      <c r="P433" s="431" t="s">
        <v>2077</v>
      </c>
    </row>
    <row r="434" spans="1:16" s="389" customFormat="1" ht="81.75" customHeight="1" outlineLevel="1">
      <c r="A434" s="388"/>
      <c r="B434" s="236" t="s">
        <v>2852</v>
      </c>
      <c r="C434" s="404" t="s">
        <v>2853</v>
      </c>
      <c r="D434" s="410" t="s">
        <v>79</v>
      </c>
      <c r="E434" s="409">
        <v>150</v>
      </c>
      <c r="F434" s="405"/>
      <c r="G434" s="405"/>
      <c r="H434" s="406">
        <v>33</v>
      </c>
      <c r="I434" s="406">
        <v>0</v>
      </c>
      <c r="J434" s="407" t="s">
        <v>1864</v>
      </c>
      <c r="K434" s="405"/>
      <c r="L434" s="405"/>
      <c r="M434" s="397" t="s">
        <v>2326</v>
      </c>
      <c r="N434" s="405" t="s">
        <v>1935</v>
      </c>
      <c r="O434" s="431"/>
      <c r="P434" s="431" t="s">
        <v>2083</v>
      </c>
    </row>
    <row r="435" spans="1:16" s="389" customFormat="1" ht="81.75" customHeight="1" outlineLevel="1">
      <c r="A435" s="388"/>
      <c r="B435" s="236" t="s">
        <v>2854</v>
      </c>
      <c r="C435" s="404" t="s">
        <v>2853</v>
      </c>
      <c r="D435" s="410" t="s">
        <v>79</v>
      </c>
      <c r="E435" s="409">
        <v>50</v>
      </c>
      <c r="F435" s="405"/>
      <c r="G435" s="405"/>
      <c r="H435" s="406">
        <v>0</v>
      </c>
      <c r="I435" s="406">
        <v>0</v>
      </c>
      <c r="J435" s="407" t="s">
        <v>1864</v>
      </c>
      <c r="K435" s="405"/>
      <c r="L435" s="405"/>
      <c r="M435" s="397" t="s">
        <v>2326</v>
      </c>
      <c r="N435" s="405" t="s">
        <v>1937</v>
      </c>
      <c r="O435" s="431"/>
      <c r="P435" s="431" t="s">
        <v>2083</v>
      </c>
    </row>
    <row r="436" spans="1:16" s="389" customFormat="1" ht="81.75" customHeight="1" outlineLevel="1">
      <c r="A436" s="388"/>
      <c r="B436" s="236" t="s">
        <v>2855</v>
      </c>
      <c r="C436" s="404" t="s">
        <v>117</v>
      </c>
      <c r="D436" s="410" t="s">
        <v>79</v>
      </c>
      <c r="E436" s="409">
        <v>2500</v>
      </c>
      <c r="F436" s="405"/>
      <c r="G436" s="405"/>
      <c r="H436" s="406">
        <v>0</v>
      </c>
      <c r="I436" s="406">
        <v>0</v>
      </c>
      <c r="J436" s="407" t="s">
        <v>1864</v>
      </c>
      <c r="K436" s="405"/>
      <c r="L436" s="405"/>
      <c r="M436" s="397" t="s">
        <v>2326</v>
      </c>
      <c r="N436" s="405" t="s">
        <v>2490</v>
      </c>
      <c r="O436" s="431"/>
      <c r="P436" s="431" t="s">
        <v>2077</v>
      </c>
    </row>
    <row r="437" spans="1:16" s="389" customFormat="1" ht="81.75" customHeight="1" outlineLevel="1">
      <c r="A437" s="388"/>
      <c r="B437" s="236" t="s">
        <v>2856</v>
      </c>
      <c r="C437" s="404" t="s">
        <v>2857</v>
      </c>
      <c r="D437" s="410" t="s">
        <v>79</v>
      </c>
      <c r="E437" s="409">
        <v>950</v>
      </c>
      <c r="F437" s="405"/>
      <c r="G437" s="405"/>
      <c r="H437" s="406">
        <v>0</v>
      </c>
      <c r="I437" s="406">
        <v>0</v>
      </c>
      <c r="J437" s="407" t="s">
        <v>1864</v>
      </c>
      <c r="K437" s="405"/>
      <c r="L437" s="405"/>
      <c r="M437" s="397" t="s">
        <v>2326</v>
      </c>
      <c r="N437" s="405" t="s">
        <v>1935</v>
      </c>
      <c r="O437" s="431"/>
      <c r="P437" s="431" t="s">
        <v>2077</v>
      </c>
    </row>
    <row r="438" spans="1:16" s="389" customFormat="1" ht="81.75" customHeight="1" outlineLevel="1">
      <c r="A438" s="388"/>
      <c r="B438" s="236" t="s">
        <v>2858</v>
      </c>
      <c r="C438" s="404" t="s">
        <v>2859</v>
      </c>
      <c r="D438" s="410" t="s">
        <v>79</v>
      </c>
      <c r="E438" s="409">
        <v>170</v>
      </c>
      <c r="F438" s="405"/>
      <c r="G438" s="405"/>
      <c r="H438" s="406">
        <v>0</v>
      </c>
      <c r="I438" s="406">
        <v>0</v>
      </c>
      <c r="J438" s="407" t="s">
        <v>1864</v>
      </c>
      <c r="K438" s="405"/>
      <c r="L438" s="405"/>
      <c r="M438" s="397" t="s">
        <v>2326</v>
      </c>
      <c r="N438" s="405" t="s">
        <v>1935</v>
      </c>
      <c r="O438" s="431"/>
      <c r="P438" s="431" t="s">
        <v>2077</v>
      </c>
    </row>
    <row r="439" spans="1:16" s="389" customFormat="1" ht="81.75" customHeight="1" outlineLevel="1">
      <c r="A439" s="388"/>
      <c r="B439" s="236" t="s">
        <v>2860</v>
      </c>
      <c r="C439" s="404" t="s">
        <v>2859</v>
      </c>
      <c r="D439" s="410" t="s">
        <v>79</v>
      </c>
      <c r="E439" s="409">
        <v>80</v>
      </c>
      <c r="F439" s="405"/>
      <c r="G439" s="405"/>
      <c r="H439" s="406">
        <v>0</v>
      </c>
      <c r="I439" s="406">
        <v>0</v>
      </c>
      <c r="J439" s="407" t="s">
        <v>1864</v>
      </c>
      <c r="K439" s="405"/>
      <c r="L439" s="405"/>
      <c r="M439" s="397" t="s">
        <v>2326</v>
      </c>
      <c r="N439" s="405" t="s">
        <v>1935</v>
      </c>
      <c r="O439" s="431"/>
      <c r="P439" s="431" t="s">
        <v>2077</v>
      </c>
    </row>
    <row r="440" spans="1:16" s="389" customFormat="1" ht="81.75" customHeight="1" outlineLevel="1">
      <c r="A440" s="388"/>
      <c r="B440" s="236" t="s">
        <v>2861</v>
      </c>
      <c r="C440" s="404" t="s">
        <v>2859</v>
      </c>
      <c r="D440" s="410" t="s">
        <v>79</v>
      </c>
      <c r="E440" s="409">
        <v>300</v>
      </c>
      <c r="F440" s="405"/>
      <c r="G440" s="405"/>
      <c r="H440" s="406">
        <v>0</v>
      </c>
      <c r="I440" s="406">
        <v>0</v>
      </c>
      <c r="J440" s="407" t="s">
        <v>1864</v>
      </c>
      <c r="K440" s="405"/>
      <c r="L440" s="405"/>
      <c r="M440" s="397" t="s">
        <v>2326</v>
      </c>
      <c r="N440" s="405" t="s">
        <v>1935</v>
      </c>
      <c r="O440" s="431"/>
      <c r="P440" s="431" t="s">
        <v>2077</v>
      </c>
    </row>
    <row r="441" spans="1:16" s="389" customFormat="1" ht="81.75" customHeight="1" outlineLevel="1">
      <c r="A441" s="388"/>
      <c r="B441" s="236" t="s">
        <v>2862</v>
      </c>
      <c r="C441" s="404" t="s">
        <v>2859</v>
      </c>
      <c r="D441" s="410" t="s">
        <v>79</v>
      </c>
      <c r="E441" s="409">
        <v>300</v>
      </c>
      <c r="F441" s="405"/>
      <c r="G441" s="405"/>
      <c r="H441" s="406">
        <v>0</v>
      </c>
      <c r="I441" s="406">
        <v>0</v>
      </c>
      <c r="J441" s="407" t="s">
        <v>1864</v>
      </c>
      <c r="K441" s="405"/>
      <c r="L441" s="405"/>
      <c r="M441" s="397" t="s">
        <v>2326</v>
      </c>
      <c r="N441" s="405" t="s">
        <v>1935</v>
      </c>
      <c r="O441" s="431"/>
      <c r="P441" s="431" t="s">
        <v>2077</v>
      </c>
    </row>
    <row r="442" spans="1:16" s="389" customFormat="1" ht="81.75" customHeight="1" outlineLevel="1">
      <c r="A442" s="388"/>
      <c r="B442" s="236" t="s">
        <v>2863</v>
      </c>
      <c r="C442" s="404" t="s">
        <v>2859</v>
      </c>
      <c r="D442" s="410" t="s">
        <v>79</v>
      </c>
      <c r="E442" s="409">
        <v>800</v>
      </c>
      <c r="F442" s="405"/>
      <c r="G442" s="405"/>
      <c r="H442" s="406">
        <v>0</v>
      </c>
      <c r="I442" s="406">
        <v>0</v>
      </c>
      <c r="J442" s="407" t="s">
        <v>1864</v>
      </c>
      <c r="K442" s="405"/>
      <c r="L442" s="405"/>
      <c r="M442" s="397" t="s">
        <v>2326</v>
      </c>
      <c r="N442" s="405" t="s">
        <v>1935</v>
      </c>
      <c r="O442" s="431"/>
      <c r="P442" s="431" t="s">
        <v>2077</v>
      </c>
    </row>
    <row r="443" spans="1:16" s="389" customFormat="1" ht="81.75" customHeight="1" outlineLevel="1">
      <c r="A443" s="388"/>
      <c r="B443" s="236" t="s">
        <v>2864</v>
      </c>
      <c r="C443" s="404" t="s">
        <v>2865</v>
      </c>
      <c r="D443" s="410" t="s">
        <v>79</v>
      </c>
      <c r="E443" s="409">
        <v>250</v>
      </c>
      <c r="F443" s="405"/>
      <c r="G443" s="405"/>
      <c r="H443" s="406">
        <v>0</v>
      </c>
      <c r="I443" s="406">
        <v>0</v>
      </c>
      <c r="J443" s="407" t="s">
        <v>1864</v>
      </c>
      <c r="K443" s="405"/>
      <c r="L443" s="405"/>
      <c r="M443" s="397" t="s">
        <v>2326</v>
      </c>
      <c r="N443" s="405" t="s">
        <v>2485</v>
      </c>
      <c r="O443" s="431"/>
      <c r="P443" s="431" t="s">
        <v>2081</v>
      </c>
    </row>
    <row r="444" spans="1:16" s="389" customFormat="1" ht="81.75" customHeight="1" outlineLevel="1">
      <c r="A444" s="388"/>
      <c r="B444" s="236" t="s">
        <v>2866</v>
      </c>
      <c r="C444" s="404" t="s">
        <v>2865</v>
      </c>
      <c r="D444" s="410" t="s">
        <v>79</v>
      </c>
      <c r="E444" s="409">
        <v>665</v>
      </c>
      <c r="F444" s="405"/>
      <c r="G444" s="405"/>
      <c r="H444" s="406">
        <v>0</v>
      </c>
      <c r="I444" s="406">
        <v>0</v>
      </c>
      <c r="J444" s="407" t="s">
        <v>1864</v>
      </c>
      <c r="K444" s="405"/>
      <c r="L444" s="405"/>
      <c r="M444" s="397" t="s">
        <v>2326</v>
      </c>
      <c r="N444" s="405" t="s">
        <v>2485</v>
      </c>
      <c r="O444" s="431"/>
      <c r="P444" s="431" t="s">
        <v>2081</v>
      </c>
    </row>
    <row r="445" spans="1:16" s="389" customFormat="1" ht="81.75" customHeight="1" outlineLevel="1">
      <c r="A445" s="388"/>
      <c r="B445" s="236" t="s">
        <v>2867</v>
      </c>
      <c r="C445" s="404" t="s">
        <v>103</v>
      </c>
      <c r="D445" s="410" t="s">
        <v>79</v>
      </c>
      <c r="E445" s="409">
        <v>820</v>
      </c>
      <c r="F445" s="405"/>
      <c r="G445" s="405"/>
      <c r="H445" s="406">
        <v>0</v>
      </c>
      <c r="I445" s="406">
        <v>0</v>
      </c>
      <c r="J445" s="407" t="s">
        <v>1864</v>
      </c>
      <c r="K445" s="405"/>
      <c r="L445" s="405"/>
      <c r="M445" s="397" t="s">
        <v>2326</v>
      </c>
      <c r="N445" s="405" t="s">
        <v>1937</v>
      </c>
      <c r="O445" s="431"/>
      <c r="P445" s="431" t="s">
        <v>2097</v>
      </c>
    </row>
    <row r="446" spans="1:16" s="389" customFormat="1" ht="81.75" customHeight="1" outlineLevel="1">
      <c r="A446" s="388"/>
      <c r="B446" s="236" t="s">
        <v>2868</v>
      </c>
      <c r="C446" s="404" t="s">
        <v>2342</v>
      </c>
      <c r="D446" s="410" t="s">
        <v>79</v>
      </c>
      <c r="E446" s="409">
        <v>1700</v>
      </c>
      <c r="F446" s="405"/>
      <c r="G446" s="405"/>
      <c r="H446" s="406">
        <v>0</v>
      </c>
      <c r="I446" s="406">
        <v>0</v>
      </c>
      <c r="J446" s="407" t="s">
        <v>1864</v>
      </c>
      <c r="K446" s="405"/>
      <c r="L446" s="405"/>
      <c r="M446" s="397" t="s">
        <v>2326</v>
      </c>
      <c r="N446" s="405" t="s">
        <v>1937</v>
      </c>
      <c r="O446" s="431"/>
      <c r="P446" s="431" t="s">
        <v>2080</v>
      </c>
    </row>
    <row r="447" spans="1:16" s="389" customFormat="1" ht="81.75" customHeight="1" outlineLevel="1">
      <c r="A447" s="388"/>
      <c r="B447" s="236" t="s">
        <v>2869</v>
      </c>
      <c r="C447" s="404" t="s">
        <v>2342</v>
      </c>
      <c r="D447" s="410" t="s">
        <v>79</v>
      </c>
      <c r="E447" s="409">
        <v>200</v>
      </c>
      <c r="F447" s="405"/>
      <c r="G447" s="405"/>
      <c r="H447" s="406">
        <v>0</v>
      </c>
      <c r="I447" s="406">
        <v>0</v>
      </c>
      <c r="J447" s="407" t="s">
        <v>1864</v>
      </c>
      <c r="K447" s="405"/>
      <c r="L447" s="405"/>
      <c r="M447" s="397" t="s">
        <v>2326</v>
      </c>
      <c r="N447" s="405" t="s">
        <v>2490</v>
      </c>
      <c r="O447" s="431"/>
      <c r="P447" s="431" t="s">
        <v>2080</v>
      </c>
    </row>
    <row r="448" spans="1:16" s="389" customFormat="1" ht="81.75" customHeight="1" outlineLevel="1">
      <c r="A448" s="388"/>
      <c r="B448" s="236" t="s">
        <v>2870</v>
      </c>
      <c r="C448" s="404" t="s">
        <v>2342</v>
      </c>
      <c r="D448" s="410" t="s">
        <v>79</v>
      </c>
      <c r="E448" s="409">
        <v>200</v>
      </c>
      <c r="F448" s="405"/>
      <c r="G448" s="405"/>
      <c r="H448" s="406">
        <v>0</v>
      </c>
      <c r="I448" s="406">
        <v>0</v>
      </c>
      <c r="J448" s="407" t="s">
        <v>1864</v>
      </c>
      <c r="K448" s="405"/>
      <c r="L448" s="405"/>
      <c r="M448" s="397" t="s">
        <v>2326</v>
      </c>
      <c r="N448" s="405" t="s">
        <v>2490</v>
      </c>
      <c r="O448" s="431"/>
      <c r="P448" s="431" t="s">
        <v>2080</v>
      </c>
    </row>
    <row r="449" spans="1:16" s="389" customFormat="1" ht="81.75" customHeight="1" outlineLevel="1">
      <c r="A449" s="388"/>
      <c r="B449" s="236" t="s">
        <v>2871</v>
      </c>
      <c r="C449" s="404" t="s">
        <v>2342</v>
      </c>
      <c r="D449" s="410" t="s">
        <v>79</v>
      </c>
      <c r="E449" s="409">
        <v>250</v>
      </c>
      <c r="F449" s="405"/>
      <c r="G449" s="405"/>
      <c r="H449" s="406">
        <v>0</v>
      </c>
      <c r="I449" s="406">
        <v>0</v>
      </c>
      <c r="J449" s="407" t="s">
        <v>1864</v>
      </c>
      <c r="K449" s="405"/>
      <c r="L449" s="405"/>
      <c r="M449" s="397" t="s">
        <v>2326</v>
      </c>
      <c r="N449" s="405" t="s">
        <v>2485</v>
      </c>
      <c r="O449" s="431"/>
      <c r="P449" s="431" t="s">
        <v>2080</v>
      </c>
    </row>
    <row r="450" spans="1:16" s="389" customFormat="1" ht="81.75" customHeight="1" outlineLevel="1">
      <c r="A450" s="388"/>
      <c r="B450" s="236" t="s">
        <v>2872</v>
      </c>
      <c r="C450" s="404" t="s">
        <v>2342</v>
      </c>
      <c r="D450" s="410" t="s">
        <v>79</v>
      </c>
      <c r="E450" s="409">
        <v>200</v>
      </c>
      <c r="F450" s="405"/>
      <c r="G450" s="405"/>
      <c r="H450" s="406">
        <v>0</v>
      </c>
      <c r="I450" s="406">
        <v>0</v>
      </c>
      <c r="J450" s="407" t="s">
        <v>1864</v>
      </c>
      <c r="K450" s="405"/>
      <c r="L450" s="405"/>
      <c r="M450" s="397" t="s">
        <v>2326</v>
      </c>
      <c r="N450" s="405" t="s">
        <v>1937</v>
      </c>
      <c r="O450" s="431"/>
      <c r="P450" s="431" t="s">
        <v>2080</v>
      </c>
    </row>
    <row r="451" spans="1:16" s="389" customFormat="1" ht="81.75" customHeight="1" outlineLevel="1">
      <c r="A451" s="388"/>
      <c r="B451" s="236" t="s">
        <v>2873</v>
      </c>
      <c r="C451" s="404" t="s">
        <v>88</v>
      </c>
      <c r="D451" s="410" t="s">
        <v>79</v>
      </c>
      <c r="E451" s="409">
        <v>900</v>
      </c>
      <c r="F451" s="405"/>
      <c r="G451" s="405"/>
      <c r="H451" s="406">
        <v>0</v>
      </c>
      <c r="I451" s="406">
        <v>0</v>
      </c>
      <c r="J451" s="407" t="s">
        <v>1864</v>
      </c>
      <c r="K451" s="405"/>
      <c r="L451" s="405"/>
      <c r="M451" s="397" t="s">
        <v>2326</v>
      </c>
      <c r="N451" s="405" t="s">
        <v>2485</v>
      </c>
      <c r="O451" s="431"/>
      <c r="P451" s="431" t="s">
        <v>2080</v>
      </c>
    </row>
    <row r="452" spans="1:16" s="389" customFormat="1" ht="81.75" customHeight="1" outlineLevel="1">
      <c r="A452" s="388"/>
      <c r="B452" s="236" t="s">
        <v>2874</v>
      </c>
      <c r="C452" s="404" t="s">
        <v>88</v>
      </c>
      <c r="D452" s="410" t="s">
        <v>79</v>
      </c>
      <c r="E452" s="409">
        <v>230</v>
      </c>
      <c r="F452" s="405"/>
      <c r="G452" s="405"/>
      <c r="H452" s="406">
        <v>0</v>
      </c>
      <c r="I452" s="406">
        <v>0</v>
      </c>
      <c r="J452" s="407" t="s">
        <v>1864</v>
      </c>
      <c r="K452" s="405"/>
      <c r="L452" s="405"/>
      <c r="M452" s="397" t="s">
        <v>2326</v>
      </c>
      <c r="N452" s="405" t="s">
        <v>1937</v>
      </c>
      <c r="O452" s="431"/>
      <c r="P452" s="431" t="s">
        <v>2080</v>
      </c>
    </row>
    <row r="453" spans="1:16" s="389" customFormat="1" ht="81.75" customHeight="1" outlineLevel="1">
      <c r="A453" s="388"/>
      <c r="B453" s="236" t="s">
        <v>2875</v>
      </c>
      <c r="C453" s="404" t="s">
        <v>88</v>
      </c>
      <c r="D453" s="410" t="s">
        <v>79</v>
      </c>
      <c r="E453" s="409">
        <v>950</v>
      </c>
      <c r="F453" s="405"/>
      <c r="G453" s="405"/>
      <c r="H453" s="406">
        <v>0</v>
      </c>
      <c r="I453" s="406">
        <v>0</v>
      </c>
      <c r="J453" s="407" t="s">
        <v>1864</v>
      </c>
      <c r="K453" s="405"/>
      <c r="L453" s="405"/>
      <c r="M453" s="397" t="s">
        <v>2326</v>
      </c>
      <c r="N453" s="405" t="s">
        <v>1937</v>
      </c>
      <c r="O453" s="431"/>
      <c r="P453" s="431" t="s">
        <v>2080</v>
      </c>
    </row>
    <row r="454" spans="1:16" s="389" customFormat="1" ht="81.75" customHeight="1" outlineLevel="1">
      <c r="A454" s="388"/>
      <c r="B454" s="236" t="s">
        <v>2876</v>
      </c>
      <c r="C454" s="404" t="s">
        <v>88</v>
      </c>
      <c r="D454" s="410" t="s">
        <v>79</v>
      </c>
      <c r="E454" s="409">
        <v>800</v>
      </c>
      <c r="F454" s="405"/>
      <c r="G454" s="405"/>
      <c r="H454" s="406">
        <v>0</v>
      </c>
      <c r="I454" s="406">
        <v>0</v>
      </c>
      <c r="J454" s="407" t="s">
        <v>1864</v>
      </c>
      <c r="K454" s="405"/>
      <c r="L454" s="405"/>
      <c r="M454" s="397" t="s">
        <v>2326</v>
      </c>
      <c r="N454" s="405" t="s">
        <v>2485</v>
      </c>
      <c r="O454" s="431"/>
      <c r="P454" s="431" t="s">
        <v>2080</v>
      </c>
    </row>
    <row r="455" spans="1:16" s="389" customFormat="1" ht="81.75" customHeight="1" outlineLevel="1">
      <c r="A455" s="388"/>
      <c r="B455" s="236" t="s">
        <v>2877</v>
      </c>
      <c r="C455" s="404" t="s">
        <v>2878</v>
      </c>
      <c r="D455" s="410" t="s">
        <v>79</v>
      </c>
      <c r="E455" s="409">
        <v>950</v>
      </c>
      <c r="F455" s="405"/>
      <c r="G455" s="405"/>
      <c r="H455" s="406">
        <v>300</v>
      </c>
      <c r="I455" s="406">
        <v>0</v>
      </c>
      <c r="J455" s="407" t="s">
        <v>1864</v>
      </c>
      <c r="K455" s="405"/>
      <c r="L455" s="405"/>
      <c r="M455" s="397" t="s">
        <v>2326</v>
      </c>
      <c r="N455" s="405" t="s">
        <v>1937</v>
      </c>
      <c r="O455" s="431"/>
      <c r="P455" s="431" t="s">
        <v>2080</v>
      </c>
    </row>
    <row r="456" spans="1:16" s="389" customFormat="1" ht="81.75" customHeight="1" outlineLevel="1">
      <c r="A456" s="388"/>
      <c r="B456" s="236" t="s">
        <v>2879</v>
      </c>
      <c r="C456" s="404" t="s">
        <v>2256</v>
      </c>
      <c r="D456" s="410" t="s">
        <v>79</v>
      </c>
      <c r="E456" s="409">
        <v>1246</v>
      </c>
      <c r="F456" s="405"/>
      <c r="G456" s="405"/>
      <c r="H456" s="406">
        <v>0</v>
      </c>
      <c r="I456" s="406">
        <v>0</v>
      </c>
      <c r="J456" s="407" t="s">
        <v>1864</v>
      </c>
      <c r="K456" s="405"/>
      <c r="L456" s="405"/>
      <c r="M456" s="397" t="s">
        <v>2326</v>
      </c>
      <c r="N456" s="405" t="s">
        <v>1935</v>
      </c>
      <c r="O456" s="431"/>
      <c r="P456" s="431" t="s">
        <v>2097</v>
      </c>
    </row>
    <row r="457" spans="1:16" s="389" customFormat="1" ht="81.75" customHeight="1" outlineLevel="1">
      <c r="A457" s="388"/>
      <c r="B457" s="236" t="s">
        <v>2880</v>
      </c>
      <c r="C457" s="404" t="s">
        <v>2881</v>
      </c>
      <c r="D457" s="410" t="s">
        <v>79</v>
      </c>
      <c r="E457" s="409">
        <v>60</v>
      </c>
      <c r="F457" s="405"/>
      <c r="G457" s="405"/>
      <c r="H457" s="406">
        <v>0</v>
      </c>
      <c r="I457" s="406">
        <v>0</v>
      </c>
      <c r="J457" s="407" t="s">
        <v>1864</v>
      </c>
      <c r="K457" s="405"/>
      <c r="L457" s="405"/>
      <c r="M457" s="397" t="s">
        <v>2326</v>
      </c>
      <c r="N457" s="405" t="s">
        <v>1937</v>
      </c>
      <c r="O457" s="431"/>
      <c r="P457" s="431" t="s">
        <v>2080</v>
      </c>
    </row>
    <row r="458" spans="1:16" s="389" customFormat="1" ht="81.75" customHeight="1" outlineLevel="1">
      <c r="A458" s="388"/>
      <c r="B458" s="236" t="s">
        <v>2882</v>
      </c>
      <c r="C458" s="404" t="s">
        <v>2586</v>
      </c>
      <c r="D458" s="410" t="s">
        <v>79</v>
      </c>
      <c r="E458" s="409">
        <v>650</v>
      </c>
      <c r="F458" s="405"/>
      <c r="G458" s="405"/>
      <c r="H458" s="406">
        <v>0</v>
      </c>
      <c r="I458" s="406">
        <v>0</v>
      </c>
      <c r="J458" s="407" t="s">
        <v>1864</v>
      </c>
      <c r="K458" s="405"/>
      <c r="L458" s="405"/>
      <c r="M458" s="397" t="s">
        <v>2326</v>
      </c>
      <c r="N458" s="405" t="s">
        <v>2485</v>
      </c>
      <c r="O458" s="431"/>
      <c r="P458" s="431" t="s">
        <v>2080</v>
      </c>
    </row>
    <row r="459" spans="1:16" s="389" customFormat="1" ht="81.75" customHeight="1" outlineLevel="1">
      <c r="A459" s="388"/>
      <c r="B459" s="236" t="s">
        <v>2883</v>
      </c>
      <c r="C459" s="404" t="s">
        <v>2586</v>
      </c>
      <c r="D459" s="410" t="s">
        <v>79</v>
      </c>
      <c r="E459" s="409">
        <v>100</v>
      </c>
      <c r="F459" s="405"/>
      <c r="G459" s="405"/>
      <c r="H459" s="406">
        <v>0</v>
      </c>
      <c r="I459" s="406">
        <v>0</v>
      </c>
      <c r="J459" s="407" t="s">
        <v>1864</v>
      </c>
      <c r="K459" s="405"/>
      <c r="L459" s="405"/>
      <c r="M459" s="397" t="s">
        <v>2326</v>
      </c>
      <c r="N459" s="405" t="s">
        <v>1937</v>
      </c>
      <c r="O459" s="431"/>
      <c r="P459" s="431" t="s">
        <v>2080</v>
      </c>
    </row>
    <row r="460" spans="1:16" s="389" customFormat="1" ht="81.75" customHeight="1" outlineLevel="1">
      <c r="A460" s="388"/>
      <c r="B460" s="236" t="s">
        <v>2884</v>
      </c>
      <c r="C460" s="404" t="s">
        <v>508</v>
      </c>
      <c r="D460" s="410" t="s">
        <v>79</v>
      </c>
      <c r="E460" s="409">
        <v>7855</v>
      </c>
      <c r="F460" s="405"/>
      <c r="G460" s="405"/>
      <c r="H460" s="406">
        <v>0</v>
      </c>
      <c r="I460" s="406">
        <v>0</v>
      </c>
      <c r="J460" s="407" t="s">
        <v>1864</v>
      </c>
      <c r="K460" s="405"/>
      <c r="L460" s="405"/>
      <c r="M460" s="397" t="s">
        <v>2326</v>
      </c>
      <c r="N460" s="405" t="s">
        <v>1937</v>
      </c>
      <c r="O460" s="431"/>
      <c r="P460" s="431" t="s">
        <v>2080</v>
      </c>
    </row>
    <row r="461" spans="1:16" s="389" customFormat="1" ht="81.75" customHeight="1" outlineLevel="1">
      <c r="A461" s="388"/>
      <c r="B461" s="236" t="s">
        <v>2885</v>
      </c>
      <c r="C461" s="404" t="s">
        <v>867</v>
      </c>
      <c r="D461" s="410" t="s">
        <v>79</v>
      </c>
      <c r="E461" s="409">
        <v>300</v>
      </c>
      <c r="F461" s="405"/>
      <c r="G461" s="405"/>
      <c r="H461" s="406">
        <v>0</v>
      </c>
      <c r="I461" s="406">
        <v>0</v>
      </c>
      <c r="J461" s="407" t="s">
        <v>1864</v>
      </c>
      <c r="K461" s="405"/>
      <c r="L461" s="405"/>
      <c r="M461" s="397" t="s">
        <v>2326</v>
      </c>
      <c r="N461" s="405" t="s">
        <v>2485</v>
      </c>
      <c r="O461" s="431"/>
      <c r="P461" s="431" t="s">
        <v>2080</v>
      </c>
    </row>
    <row r="462" spans="1:16" s="389" customFormat="1" ht="81.75" customHeight="1" outlineLevel="1">
      <c r="A462" s="388"/>
      <c r="B462" s="236" t="s">
        <v>2886</v>
      </c>
      <c r="C462" s="404" t="s">
        <v>863</v>
      </c>
      <c r="D462" s="410" t="s">
        <v>79</v>
      </c>
      <c r="E462" s="409">
        <v>500</v>
      </c>
      <c r="F462" s="405"/>
      <c r="G462" s="405"/>
      <c r="H462" s="406">
        <v>0</v>
      </c>
      <c r="I462" s="406">
        <v>0</v>
      </c>
      <c r="J462" s="407" t="s">
        <v>1864</v>
      </c>
      <c r="K462" s="405"/>
      <c r="L462" s="405"/>
      <c r="M462" s="397" t="s">
        <v>2326</v>
      </c>
      <c r="N462" s="405" t="s">
        <v>1935</v>
      </c>
      <c r="O462" s="431"/>
      <c r="P462" s="431" t="s">
        <v>2592</v>
      </c>
    </row>
    <row r="463" spans="1:16" s="389" customFormat="1" ht="81.75" customHeight="1" outlineLevel="1">
      <c r="A463" s="388"/>
      <c r="B463" s="236" t="s">
        <v>2887</v>
      </c>
      <c r="C463" s="404" t="s">
        <v>863</v>
      </c>
      <c r="D463" s="410" t="s">
        <v>79</v>
      </c>
      <c r="E463" s="409">
        <v>500</v>
      </c>
      <c r="F463" s="405"/>
      <c r="G463" s="405"/>
      <c r="H463" s="406">
        <v>0</v>
      </c>
      <c r="I463" s="406">
        <v>0</v>
      </c>
      <c r="J463" s="407" t="s">
        <v>1864</v>
      </c>
      <c r="K463" s="405"/>
      <c r="L463" s="405"/>
      <c r="M463" s="397" t="s">
        <v>2326</v>
      </c>
      <c r="N463" s="405" t="s">
        <v>2485</v>
      </c>
      <c r="O463" s="431"/>
      <c r="P463" s="431" t="s">
        <v>2592</v>
      </c>
    </row>
    <row r="464" spans="1:16" s="389" customFormat="1" ht="81.75" customHeight="1" outlineLevel="1">
      <c r="A464" s="388"/>
      <c r="B464" s="236" t="s">
        <v>2888</v>
      </c>
      <c r="C464" s="404" t="s">
        <v>863</v>
      </c>
      <c r="D464" s="410" t="s">
        <v>79</v>
      </c>
      <c r="E464" s="409">
        <v>1000</v>
      </c>
      <c r="F464" s="405"/>
      <c r="G464" s="405"/>
      <c r="H464" s="406">
        <v>0</v>
      </c>
      <c r="I464" s="406">
        <v>0</v>
      </c>
      <c r="J464" s="407" t="s">
        <v>1864</v>
      </c>
      <c r="K464" s="405"/>
      <c r="L464" s="405"/>
      <c r="M464" s="397" t="s">
        <v>2326</v>
      </c>
      <c r="N464" s="405" t="s">
        <v>2485</v>
      </c>
      <c r="O464" s="431"/>
      <c r="P464" s="431" t="s">
        <v>2592</v>
      </c>
    </row>
    <row r="465" spans="1:16" s="389" customFormat="1" ht="81.75" customHeight="1" outlineLevel="1">
      <c r="A465" s="388"/>
      <c r="B465" s="236" t="s">
        <v>2889</v>
      </c>
      <c r="C465" s="404" t="s">
        <v>863</v>
      </c>
      <c r="D465" s="410" t="s">
        <v>79</v>
      </c>
      <c r="E465" s="409">
        <v>750</v>
      </c>
      <c r="F465" s="405"/>
      <c r="G465" s="405"/>
      <c r="H465" s="406">
        <v>0</v>
      </c>
      <c r="I465" s="406">
        <v>0</v>
      </c>
      <c r="J465" s="407" t="s">
        <v>1864</v>
      </c>
      <c r="K465" s="405"/>
      <c r="L465" s="405"/>
      <c r="M465" s="397" t="s">
        <v>2326</v>
      </c>
      <c r="N465" s="405" t="s">
        <v>2485</v>
      </c>
      <c r="O465" s="431"/>
      <c r="P465" s="431" t="s">
        <v>2592</v>
      </c>
    </row>
    <row r="466" spans="1:16" s="389" customFormat="1" ht="81.75" customHeight="1" outlineLevel="1">
      <c r="A466" s="388"/>
      <c r="B466" s="236" t="s">
        <v>2890</v>
      </c>
      <c r="C466" s="404" t="s">
        <v>863</v>
      </c>
      <c r="D466" s="410" t="s">
        <v>79</v>
      </c>
      <c r="E466" s="409">
        <v>700</v>
      </c>
      <c r="F466" s="405"/>
      <c r="G466" s="405"/>
      <c r="H466" s="406">
        <v>0</v>
      </c>
      <c r="I466" s="406">
        <v>0</v>
      </c>
      <c r="J466" s="407" t="s">
        <v>1864</v>
      </c>
      <c r="K466" s="405"/>
      <c r="L466" s="405"/>
      <c r="M466" s="397" t="s">
        <v>2326</v>
      </c>
      <c r="N466" s="405" t="s">
        <v>2490</v>
      </c>
      <c r="O466" s="431"/>
      <c r="P466" s="431" t="s">
        <v>2592</v>
      </c>
    </row>
    <row r="467" spans="1:16" s="389" customFormat="1" ht="81.75" customHeight="1" outlineLevel="1">
      <c r="A467" s="388"/>
      <c r="B467" s="236" t="s">
        <v>2891</v>
      </c>
      <c r="C467" s="404" t="s">
        <v>863</v>
      </c>
      <c r="D467" s="410" t="s">
        <v>79</v>
      </c>
      <c r="E467" s="409">
        <v>800</v>
      </c>
      <c r="F467" s="405"/>
      <c r="G467" s="405"/>
      <c r="H467" s="406">
        <v>0</v>
      </c>
      <c r="I467" s="406">
        <v>0</v>
      </c>
      <c r="J467" s="407" t="s">
        <v>1864</v>
      </c>
      <c r="K467" s="405"/>
      <c r="L467" s="405"/>
      <c r="M467" s="397" t="s">
        <v>2326</v>
      </c>
      <c r="N467" s="405" t="s">
        <v>2490</v>
      </c>
      <c r="O467" s="431"/>
      <c r="P467" s="431" t="s">
        <v>2592</v>
      </c>
    </row>
    <row r="468" spans="1:16" s="389" customFormat="1" ht="81.75" customHeight="1" outlineLevel="1">
      <c r="A468" s="388"/>
      <c r="B468" s="236" t="s">
        <v>2345</v>
      </c>
      <c r="C468" s="404" t="s">
        <v>134</v>
      </c>
      <c r="D468" s="410" t="s">
        <v>79</v>
      </c>
      <c r="E468" s="409">
        <v>3850</v>
      </c>
      <c r="F468" s="405"/>
      <c r="G468" s="405"/>
      <c r="H468" s="406">
        <v>0</v>
      </c>
      <c r="I468" s="406">
        <v>0</v>
      </c>
      <c r="J468" s="407" t="s">
        <v>1864</v>
      </c>
      <c r="K468" s="405"/>
      <c r="L468" s="405"/>
      <c r="M468" s="397" t="s">
        <v>2326</v>
      </c>
      <c r="N468" s="405" t="s">
        <v>2485</v>
      </c>
      <c r="O468" s="431"/>
      <c r="P468" s="431" t="s">
        <v>2592</v>
      </c>
    </row>
    <row r="469" spans="1:16" s="389" customFormat="1" ht="81.75" customHeight="1" outlineLevel="1">
      <c r="A469" s="388"/>
      <c r="B469" s="236" t="s">
        <v>2892</v>
      </c>
      <c r="C469" s="404" t="s">
        <v>134</v>
      </c>
      <c r="D469" s="410" t="s">
        <v>79</v>
      </c>
      <c r="E469" s="409">
        <v>978</v>
      </c>
      <c r="F469" s="405"/>
      <c r="G469" s="405"/>
      <c r="H469" s="406">
        <v>0</v>
      </c>
      <c r="I469" s="406">
        <v>0</v>
      </c>
      <c r="J469" s="407" t="s">
        <v>1864</v>
      </c>
      <c r="K469" s="405"/>
      <c r="L469" s="405"/>
      <c r="M469" s="397" t="s">
        <v>2326</v>
      </c>
      <c r="N469" s="405" t="s">
        <v>1935</v>
      </c>
      <c r="O469" s="431"/>
      <c r="P469" s="431" t="s">
        <v>2592</v>
      </c>
    </row>
    <row r="470" spans="1:16" s="389" customFormat="1" ht="81.75" customHeight="1" outlineLevel="1">
      <c r="A470" s="388"/>
      <c r="B470" s="236" t="s">
        <v>2893</v>
      </c>
      <c r="C470" s="404" t="s">
        <v>2894</v>
      </c>
      <c r="D470" s="410" t="s">
        <v>79</v>
      </c>
      <c r="E470" s="409">
        <v>300</v>
      </c>
      <c r="F470" s="405"/>
      <c r="G470" s="405"/>
      <c r="H470" s="406">
        <v>0</v>
      </c>
      <c r="I470" s="406">
        <v>0</v>
      </c>
      <c r="J470" s="407" t="s">
        <v>1864</v>
      </c>
      <c r="K470" s="405"/>
      <c r="L470" s="405"/>
      <c r="M470" s="397" t="s">
        <v>2326</v>
      </c>
      <c r="N470" s="405" t="s">
        <v>2485</v>
      </c>
      <c r="O470" s="431"/>
      <c r="P470" s="431" t="s">
        <v>2592</v>
      </c>
    </row>
    <row r="471" spans="1:16" s="389" customFormat="1" ht="81.75" customHeight="1" outlineLevel="1">
      <c r="A471" s="388"/>
      <c r="B471" s="236" t="s">
        <v>2895</v>
      </c>
      <c r="C471" s="404" t="s">
        <v>2601</v>
      </c>
      <c r="D471" s="410" t="s">
        <v>79</v>
      </c>
      <c r="E471" s="409">
        <v>100</v>
      </c>
      <c r="F471" s="405"/>
      <c r="G471" s="405"/>
      <c r="H471" s="406">
        <v>0</v>
      </c>
      <c r="I471" s="406">
        <v>0</v>
      </c>
      <c r="J471" s="407" t="s">
        <v>1864</v>
      </c>
      <c r="K471" s="405"/>
      <c r="L471" s="405"/>
      <c r="M471" s="397" t="s">
        <v>2326</v>
      </c>
      <c r="N471" s="405" t="s">
        <v>2490</v>
      </c>
      <c r="O471" s="431"/>
      <c r="P471" s="431" t="s">
        <v>2463</v>
      </c>
    </row>
    <row r="472" spans="1:16" s="389" customFormat="1" ht="81.75" customHeight="1" outlineLevel="1">
      <c r="A472" s="388"/>
      <c r="B472" s="236" t="s">
        <v>2896</v>
      </c>
      <c r="C472" s="404" t="s">
        <v>2601</v>
      </c>
      <c r="D472" s="410" t="s">
        <v>79</v>
      </c>
      <c r="E472" s="409">
        <v>744</v>
      </c>
      <c r="F472" s="405"/>
      <c r="G472" s="405"/>
      <c r="H472" s="406">
        <v>0</v>
      </c>
      <c r="I472" s="406">
        <v>0</v>
      </c>
      <c r="J472" s="407" t="s">
        <v>1864</v>
      </c>
      <c r="K472" s="405"/>
      <c r="L472" s="405"/>
      <c r="M472" s="397" t="s">
        <v>2326</v>
      </c>
      <c r="N472" s="405" t="s">
        <v>2485</v>
      </c>
      <c r="O472" s="431"/>
      <c r="P472" s="431" t="s">
        <v>2463</v>
      </c>
    </row>
    <row r="473" spans="1:16" s="389" customFormat="1" ht="81.75" customHeight="1" outlineLevel="1">
      <c r="A473" s="388"/>
      <c r="B473" s="236" t="s">
        <v>2897</v>
      </c>
      <c r="C473" s="404" t="s">
        <v>2601</v>
      </c>
      <c r="D473" s="410" t="s">
        <v>79</v>
      </c>
      <c r="E473" s="409">
        <v>250</v>
      </c>
      <c r="F473" s="405"/>
      <c r="G473" s="405"/>
      <c r="H473" s="406">
        <v>0</v>
      </c>
      <c r="I473" s="406">
        <v>0</v>
      </c>
      <c r="J473" s="407" t="s">
        <v>1864</v>
      </c>
      <c r="K473" s="405"/>
      <c r="L473" s="405"/>
      <c r="M473" s="397" t="s">
        <v>2326</v>
      </c>
      <c r="N473" s="405" t="s">
        <v>2490</v>
      </c>
      <c r="O473" s="431"/>
      <c r="P473" s="431" t="s">
        <v>2463</v>
      </c>
    </row>
    <row r="474" spans="1:16" s="389" customFormat="1" ht="81.75" customHeight="1" outlineLevel="1">
      <c r="A474" s="388"/>
      <c r="B474" s="236" t="s">
        <v>2898</v>
      </c>
      <c r="C474" s="404" t="s">
        <v>2601</v>
      </c>
      <c r="D474" s="410" t="s">
        <v>79</v>
      </c>
      <c r="E474" s="409">
        <v>160</v>
      </c>
      <c r="F474" s="405"/>
      <c r="G474" s="405"/>
      <c r="H474" s="406">
        <v>0</v>
      </c>
      <c r="I474" s="406">
        <v>0</v>
      </c>
      <c r="J474" s="407" t="s">
        <v>1864</v>
      </c>
      <c r="K474" s="405"/>
      <c r="L474" s="405"/>
      <c r="M474" s="397" t="s">
        <v>2326</v>
      </c>
      <c r="N474" s="405" t="s">
        <v>2490</v>
      </c>
      <c r="O474" s="431"/>
      <c r="P474" s="431" t="s">
        <v>2463</v>
      </c>
    </row>
    <row r="475" spans="1:16" s="389" customFormat="1" ht="81.75" customHeight="1" outlineLevel="1">
      <c r="A475" s="388"/>
      <c r="B475" s="236" t="s">
        <v>2899</v>
      </c>
      <c r="C475" s="404" t="s">
        <v>2601</v>
      </c>
      <c r="D475" s="410" t="s">
        <v>79</v>
      </c>
      <c r="E475" s="409">
        <v>200</v>
      </c>
      <c r="F475" s="405"/>
      <c r="G475" s="405"/>
      <c r="H475" s="406">
        <v>0</v>
      </c>
      <c r="I475" s="406">
        <v>0</v>
      </c>
      <c r="J475" s="407" t="s">
        <v>1864</v>
      </c>
      <c r="K475" s="405"/>
      <c r="L475" s="405"/>
      <c r="M475" s="397" t="s">
        <v>2326</v>
      </c>
      <c r="N475" s="405" t="s">
        <v>1935</v>
      </c>
      <c r="O475" s="431"/>
      <c r="P475" s="431" t="s">
        <v>2463</v>
      </c>
    </row>
    <row r="476" spans="1:16" s="389" customFormat="1" ht="81.75" customHeight="1" outlineLevel="1">
      <c r="A476" s="388"/>
      <c r="B476" s="236" t="s">
        <v>2900</v>
      </c>
      <c r="C476" s="404" t="s">
        <v>2601</v>
      </c>
      <c r="D476" s="410" t="s">
        <v>79</v>
      </c>
      <c r="E476" s="409">
        <v>100</v>
      </c>
      <c r="F476" s="405"/>
      <c r="G476" s="405"/>
      <c r="H476" s="406">
        <v>0</v>
      </c>
      <c r="I476" s="406">
        <v>0</v>
      </c>
      <c r="J476" s="407" t="s">
        <v>1864</v>
      </c>
      <c r="K476" s="405"/>
      <c r="L476" s="405"/>
      <c r="M476" s="397" t="s">
        <v>2326</v>
      </c>
      <c r="N476" s="405" t="s">
        <v>2485</v>
      </c>
      <c r="O476" s="431"/>
      <c r="P476" s="431" t="s">
        <v>2463</v>
      </c>
    </row>
    <row r="477" spans="1:16" s="389" customFormat="1" ht="81.75" customHeight="1" outlineLevel="1">
      <c r="A477" s="388"/>
      <c r="B477" s="236" t="s">
        <v>2901</v>
      </c>
      <c r="C477" s="404" t="s">
        <v>2601</v>
      </c>
      <c r="D477" s="410" t="s">
        <v>79</v>
      </c>
      <c r="E477" s="409">
        <v>150</v>
      </c>
      <c r="F477" s="405"/>
      <c r="G477" s="405"/>
      <c r="H477" s="406">
        <v>0</v>
      </c>
      <c r="I477" s="406">
        <v>0</v>
      </c>
      <c r="J477" s="407" t="s">
        <v>1864</v>
      </c>
      <c r="K477" s="405"/>
      <c r="L477" s="405"/>
      <c r="M477" s="397" t="s">
        <v>2326</v>
      </c>
      <c r="N477" s="405" t="s">
        <v>2485</v>
      </c>
      <c r="O477" s="431"/>
      <c r="P477" s="431" t="s">
        <v>2463</v>
      </c>
    </row>
    <row r="478" spans="1:16" s="389" customFormat="1" ht="81.75" customHeight="1" outlineLevel="1">
      <c r="A478" s="388"/>
      <c r="B478" s="236" t="s">
        <v>2902</v>
      </c>
      <c r="C478" s="404" t="s">
        <v>2601</v>
      </c>
      <c r="D478" s="410" t="s">
        <v>79</v>
      </c>
      <c r="E478" s="409">
        <v>350</v>
      </c>
      <c r="F478" s="405"/>
      <c r="G478" s="405"/>
      <c r="H478" s="406">
        <v>0</v>
      </c>
      <c r="I478" s="406">
        <v>0</v>
      </c>
      <c r="J478" s="407" t="s">
        <v>1864</v>
      </c>
      <c r="K478" s="405"/>
      <c r="L478" s="405"/>
      <c r="M478" s="397" t="s">
        <v>2326</v>
      </c>
      <c r="N478" s="405" t="s">
        <v>1937</v>
      </c>
      <c r="O478" s="431"/>
      <c r="P478" s="431" t="s">
        <v>2463</v>
      </c>
    </row>
    <row r="479" spans="1:16" s="389" customFormat="1" ht="81.75" customHeight="1" outlineLevel="1">
      <c r="A479" s="388"/>
      <c r="B479" s="236" t="s">
        <v>2903</v>
      </c>
      <c r="C479" s="404" t="s">
        <v>2601</v>
      </c>
      <c r="D479" s="410" t="s">
        <v>79</v>
      </c>
      <c r="E479" s="409">
        <v>2000</v>
      </c>
      <c r="F479" s="405"/>
      <c r="G479" s="405"/>
      <c r="H479" s="406">
        <v>0</v>
      </c>
      <c r="I479" s="406">
        <v>0</v>
      </c>
      <c r="J479" s="407" t="s">
        <v>1864</v>
      </c>
      <c r="K479" s="405"/>
      <c r="L479" s="405"/>
      <c r="M479" s="397" t="s">
        <v>2326</v>
      </c>
      <c r="N479" s="405" t="s">
        <v>2485</v>
      </c>
      <c r="O479" s="431"/>
      <c r="P479" s="431" t="s">
        <v>2463</v>
      </c>
    </row>
    <row r="480" spans="1:16" s="389" customFormat="1" ht="81.75" customHeight="1" outlineLevel="1">
      <c r="A480" s="388"/>
      <c r="B480" s="236" t="s">
        <v>2904</v>
      </c>
      <c r="C480" s="404" t="s">
        <v>2601</v>
      </c>
      <c r="D480" s="410" t="s">
        <v>79</v>
      </c>
      <c r="E480" s="409">
        <v>1500</v>
      </c>
      <c r="F480" s="405"/>
      <c r="G480" s="405"/>
      <c r="H480" s="406">
        <v>0</v>
      </c>
      <c r="I480" s="406">
        <v>0</v>
      </c>
      <c r="J480" s="407" t="s">
        <v>1864</v>
      </c>
      <c r="K480" s="405"/>
      <c r="L480" s="405"/>
      <c r="M480" s="397" t="s">
        <v>2326</v>
      </c>
      <c r="N480" s="405" t="s">
        <v>2485</v>
      </c>
      <c r="O480" s="431"/>
      <c r="P480" s="431" t="s">
        <v>2463</v>
      </c>
    </row>
    <row r="481" spans="1:16" s="389" customFormat="1" ht="81.75" customHeight="1" outlineLevel="1">
      <c r="A481" s="388"/>
      <c r="B481" s="236" t="s">
        <v>2905</v>
      </c>
      <c r="C481" s="404" t="s">
        <v>128</v>
      </c>
      <c r="D481" s="410" t="s">
        <v>79</v>
      </c>
      <c r="E481" s="409">
        <v>599</v>
      </c>
      <c r="F481" s="405"/>
      <c r="G481" s="405"/>
      <c r="H481" s="406">
        <v>0</v>
      </c>
      <c r="I481" s="406">
        <v>0</v>
      </c>
      <c r="J481" s="407" t="s">
        <v>1864</v>
      </c>
      <c r="K481" s="405"/>
      <c r="L481" s="405"/>
      <c r="M481" s="397" t="s">
        <v>2326</v>
      </c>
      <c r="N481" s="405" t="s">
        <v>1937</v>
      </c>
      <c r="O481" s="431"/>
      <c r="P481" s="431" t="s">
        <v>2463</v>
      </c>
    </row>
    <row r="482" spans="1:16" s="389" customFormat="1" ht="81.75" customHeight="1" outlineLevel="1">
      <c r="A482" s="388"/>
      <c r="B482" s="236" t="s">
        <v>2872</v>
      </c>
      <c r="C482" s="404" t="s">
        <v>2906</v>
      </c>
      <c r="D482" s="410" t="s">
        <v>79</v>
      </c>
      <c r="E482" s="409">
        <v>236</v>
      </c>
      <c r="F482" s="405"/>
      <c r="G482" s="405"/>
      <c r="H482" s="406">
        <v>0</v>
      </c>
      <c r="I482" s="406">
        <v>0</v>
      </c>
      <c r="J482" s="407" t="s">
        <v>1864</v>
      </c>
      <c r="K482" s="405"/>
      <c r="L482" s="405"/>
      <c r="M482" s="397" t="s">
        <v>2326</v>
      </c>
      <c r="N482" s="405" t="s">
        <v>1937</v>
      </c>
      <c r="O482" s="431"/>
      <c r="P482" s="431" t="s">
        <v>2098</v>
      </c>
    </row>
    <row r="483" spans="1:16" s="389" customFormat="1" ht="81.75" customHeight="1" outlineLevel="1">
      <c r="A483" s="388"/>
      <c r="B483" s="236" t="s">
        <v>2907</v>
      </c>
      <c r="C483" s="404" t="s">
        <v>2906</v>
      </c>
      <c r="D483" s="410" t="s">
        <v>79</v>
      </c>
      <c r="E483" s="409">
        <v>240</v>
      </c>
      <c r="F483" s="405"/>
      <c r="G483" s="405"/>
      <c r="H483" s="406">
        <v>0</v>
      </c>
      <c r="I483" s="406">
        <v>0</v>
      </c>
      <c r="J483" s="407" t="s">
        <v>1864</v>
      </c>
      <c r="K483" s="405"/>
      <c r="L483" s="405"/>
      <c r="M483" s="397" t="s">
        <v>2326</v>
      </c>
      <c r="N483" s="405" t="s">
        <v>2485</v>
      </c>
      <c r="O483" s="431"/>
      <c r="P483" s="431" t="s">
        <v>2098</v>
      </c>
    </row>
    <row r="484" spans="1:16" s="389" customFormat="1" ht="81.75" customHeight="1" outlineLevel="1">
      <c r="A484" s="388"/>
      <c r="B484" s="236" t="s">
        <v>2908</v>
      </c>
      <c r="C484" s="404" t="s">
        <v>2906</v>
      </c>
      <c r="D484" s="410" t="s">
        <v>79</v>
      </c>
      <c r="E484" s="409">
        <v>170</v>
      </c>
      <c r="F484" s="405"/>
      <c r="G484" s="405"/>
      <c r="H484" s="406">
        <v>0</v>
      </c>
      <c r="I484" s="406">
        <v>0</v>
      </c>
      <c r="J484" s="407" t="s">
        <v>1864</v>
      </c>
      <c r="K484" s="405"/>
      <c r="L484" s="405"/>
      <c r="M484" s="397" t="s">
        <v>2326</v>
      </c>
      <c r="N484" s="405" t="s">
        <v>1937</v>
      </c>
      <c r="O484" s="431"/>
      <c r="P484" s="431" t="s">
        <v>2098</v>
      </c>
    </row>
    <row r="485" spans="1:16" s="389" customFormat="1" ht="81.75" customHeight="1" outlineLevel="1">
      <c r="A485" s="388"/>
      <c r="B485" s="236" t="s">
        <v>2909</v>
      </c>
      <c r="C485" s="404" t="s">
        <v>2906</v>
      </c>
      <c r="D485" s="410" t="s">
        <v>79</v>
      </c>
      <c r="E485" s="409">
        <v>40</v>
      </c>
      <c r="F485" s="405"/>
      <c r="G485" s="405"/>
      <c r="H485" s="406">
        <v>0</v>
      </c>
      <c r="I485" s="406">
        <v>0</v>
      </c>
      <c r="J485" s="407" t="s">
        <v>1864</v>
      </c>
      <c r="K485" s="405"/>
      <c r="L485" s="405"/>
      <c r="M485" s="397" t="s">
        <v>2326</v>
      </c>
      <c r="N485" s="405" t="s">
        <v>1937</v>
      </c>
      <c r="O485" s="431"/>
      <c r="P485" s="431" t="s">
        <v>2098</v>
      </c>
    </row>
    <row r="486" spans="1:16" s="389" customFormat="1" ht="81.75" customHeight="1" outlineLevel="1">
      <c r="A486" s="388"/>
      <c r="B486" s="236" t="s">
        <v>2910</v>
      </c>
      <c r="C486" s="404" t="s">
        <v>2911</v>
      </c>
      <c r="D486" s="410" t="s">
        <v>79</v>
      </c>
      <c r="E486" s="409">
        <v>200</v>
      </c>
      <c r="F486" s="405"/>
      <c r="G486" s="405"/>
      <c r="H486" s="406">
        <v>0</v>
      </c>
      <c r="I486" s="406">
        <v>0</v>
      </c>
      <c r="J486" s="407" t="s">
        <v>1864</v>
      </c>
      <c r="K486" s="405"/>
      <c r="L486" s="405"/>
      <c r="M486" s="397" t="s">
        <v>2326</v>
      </c>
      <c r="N486" s="405" t="s">
        <v>2485</v>
      </c>
      <c r="O486" s="431"/>
      <c r="P486" s="431" t="s">
        <v>2093</v>
      </c>
    </row>
    <row r="487" spans="1:16" s="389" customFormat="1" ht="81.75" customHeight="1" outlineLevel="1">
      <c r="A487" s="388"/>
      <c r="B487" s="236" t="s">
        <v>2872</v>
      </c>
      <c r="C487" s="404" t="s">
        <v>2609</v>
      </c>
      <c r="D487" s="410" t="s">
        <v>79</v>
      </c>
      <c r="E487" s="409">
        <v>85</v>
      </c>
      <c r="F487" s="405"/>
      <c r="G487" s="405"/>
      <c r="H487" s="406">
        <v>0</v>
      </c>
      <c r="I487" s="406">
        <v>0</v>
      </c>
      <c r="J487" s="407" t="s">
        <v>1864</v>
      </c>
      <c r="K487" s="405"/>
      <c r="L487" s="405"/>
      <c r="M487" s="397" t="s">
        <v>2326</v>
      </c>
      <c r="N487" s="405" t="s">
        <v>1937</v>
      </c>
      <c r="O487" s="431"/>
      <c r="P487" s="431" t="s">
        <v>2093</v>
      </c>
    </row>
    <row r="488" spans="1:16" s="389" customFormat="1" ht="81.75" customHeight="1" outlineLevel="1">
      <c r="A488" s="388"/>
      <c r="B488" s="236" t="s">
        <v>2912</v>
      </c>
      <c r="C488" s="404" t="s">
        <v>2613</v>
      </c>
      <c r="D488" s="410" t="s">
        <v>79</v>
      </c>
      <c r="E488" s="409">
        <v>85</v>
      </c>
      <c r="F488" s="405"/>
      <c r="G488" s="405"/>
      <c r="H488" s="406">
        <v>0</v>
      </c>
      <c r="I488" s="406">
        <v>0</v>
      </c>
      <c r="J488" s="407" t="s">
        <v>1864</v>
      </c>
      <c r="K488" s="405"/>
      <c r="L488" s="405"/>
      <c r="M488" s="397" t="s">
        <v>2326</v>
      </c>
      <c r="N488" s="405" t="s">
        <v>1937</v>
      </c>
      <c r="O488" s="431"/>
      <c r="P488" s="431" t="s">
        <v>2098</v>
      </c>
    </row>
    <row r="489" spans="1:16" s="389" customFormat="1" ht="81.75" customHeight="1" outlineLevel="1">
      <c r="A489" s="388"/>
      <c r="B489" s="236" t="s">
        <v>2913</v>
      </c>
      <c r="C489" s="404" t="s">
        <v>2613</v>
      </c>
      <c r="D489" s="410" t="s">
        <v>79</v>
      </c>
      <c r="E489" s="409">
        <v>320</v>
      </c>
      <c r="F489" s="405"/>
      <c r="G489" s="405"/>
      <c r="H489" s="406">
        <v>0</v>
      </c>
      <c r="I489" s="406">
        <v>0</v>
      </c>
      <c r="J489" s="407" t="s">
        <v>1864</v>
      </c>
      <c r="K489" s="405"/>
      <c r="L489" s="405"/>
      <c r="M489" s="397" t="s">
        <v>2326</v>
      </c>
      <c r="N489" s="405" t="s">
        <v>2485</v>
      </c>
      <c r="O489" s="431"/>
      <c r="P489" s="431" t="s">
        <v>2098</v>
      </c>
    </row>
    <row r="490" spans="1:16" s="389" customFormat="1" ht="81.75" customHeight="1" outlineLevel="1">
      <c r="A490" s="388"/>
      <c r="B490" s="236" t="s">
        <v>2914</v>
      </c>
      <c r="C490" s="404" t="s">
        <v>2613</v>
      </c>
      <c r="D490" s="410" t="s">
        <v>79</v>
      </c>
      <c r="E490" s="409">
        <v>120</v>
      </c>
      <c r="F490" s="405"/>
      <c r="G490" s="405"/>
      <c r="H490" s="406">
        <v>0</v>
      </c>
      <c r="I490" s="406">
        <v>0</v>
      </c>
      <c r="J490" s="407" t="s">
        <v>1864</v>
      </c>
      <c r="K490" s="405"/>
      <c r="L490" s="405"/>
      <c r="M490" s="397" t="s">
        <v>2326</v>
      </c>
      <c r="N490" s="405" t="s">
        <v>2485</v>
      </c>
      <c r="O490" s="431"/>
      <c r="P490" s="431" t="s">
        <v>2098</v>
      </c>
    </row>
    <row r="491" spans="1:16" s="389" customFormat="1" ht="81.75" customHeight="1" outlineLevel="1">
      <c r="A491" s="388"/>
      <c r="B491" s="236" t="s">
        <v>2915</v>
      </c>
      <c r="C491" s="404" t="s">
        <v>2613</v>
      </c>
      <c r="D491" s="410" t="s">
        <v>79</v>
      </c>
      <c r="E491" s="409">
        <v>270</v>
      </c>
      <c r="F491" s="405"/>
      <c r="G491" s="405"/>
      <c r="H491" s="406">
        <v>0</v>
      </c>
      <c r="I491" s="406">
        <v>0</v>
      </c>
      <c r="J491" s="407" t="s">
        <v>1864</v>
      </c>
      <c r="K491" s="405"/>
      <c r="L491" s="405"/>
      <c r="M491" s="397" t="s">
        <v>2326</v>
      </c>
      <c r="N491" s="405" t="s">
        <v>2485</v>
      </c>
      <c r="O491" s="431"/>
      <c r="P491" s="431" t="s">
        <v>2098</v>
      </c>
    </row>
    <row r="492" spans="1:16" s="389" customFormat="1" ht="81.75" customHeight="1" outlineLevel="1">
      <c r="A492" s="388"/>
      <c r="B492" s="236" t="s">
        <v>2916</v>
      </c>
      <c r="C492" s="404" t="s">
        <v>2613</v>
      </c>
      <c r="D492" s="410" t="s">
        <v>79</v>
      </c>
      <c r="E492" s="409">
        <v>120</v>
      </c>
      <c r="F492" s="405"/>
      <c r="G492" s="405"/>
      <c r="H492" s="406">
        <v>0</v>
      </c>
      <c r="I492" s="406">
        <v>0</v>
      </c>
      <c r="J492" s="407" t="s">
        <v>1864</v>
      </c>
      <c r="K492" s="405"/>
      <c r="L492" s="405"/>
      <c r="M492" s="397" t="s">
        <v>2326</v>
      </c>
      <c r="N492" s="405" t="s">
        <v>1935</v>
      </c>
      <c r="O492" s="431"/>
      <c r="P492" s="431" t="s">
        <v>2098</v>
      </c>
    </row>
    <row r="493" spans="1:16" s="389" customFormat="1" ht="81.75" customHeight="1" outlineLevel="1">
      <c r="A493" s="388"/>
      <c r="B493" s="236" t="s">
        <v>2917</v>
      </c>
      <c r="C493" s="404" t="s">
        <v>2613</v>
      </c>
      <c r="D493" s="410" t="s">
        <v>79</v>
      </c>
      <c r="E493" s="409">
        <v>80</v>
      </c>
      <c r="F493" s="405"/>
      <c r="G493" s="405"/>
      <c r="H493" s="406">
        <v>0</v>
      </c>
      <c r="I493" s="406">
        <v>0</v>
      </c>
      <c r="J493" s="407" t="s">
        <v>1864</v>
      </c>
      <c r="K493" s="405"/>
      <c r="L493" s="405"/>
      <c r="M493" s="397" t="s">
        <v>2326</v>
      </c>
      <c r="N493" s="405" t="s">
        <v>2485</v>
      </c>
      <c r="O493" s="431"/>
      <c r="P493" s="431" t="s">
        <v>2098</v>
      </c>
    </row>
    <row r="494" spans="1:16" s="389" customFormat="1" ht="81.75" customHeight="1" outlineLevel="1">
      <c r="A494" s="388"/>
      <c r="B494" s="236" t="s">
        <v>2918</v>
      </c>
      <c r="C494" s="404" t="s">
        <v>2613</v>
      </c>
      <c r="D494" s="410" t="s">
        <v>79</v>
      </c>
      <c r="E494" s="409">
        <v>190</v>
      </c>
      <c r="F494" s="405"/>
      <c r="G494" s="405"/>
      <c r="H494" s="406">
        <v>0</v>
      </c>
      <c r="I494" s="406">
        <v>0</v>
      </c>
      <c r="J494" s="407" t="s">
        <v>1864</v>
      </c>
      <c r="K494" s="405"/>
      <c r="L494" s="405"/>
      <c r="M494" s="397" t="s">
        <v>2326</v>
      </c>
      <c r="N494" s="405" t="s">
        <v>2485</v>
      </c>
      <c r="O494" s="431"/>
      <c r="P494" s="431" t="s">
        <v>2098</v>
      </c>
    </row>
    <row r="495" spans="1:16" s="389" customFormat="1" ht="81.75" customHeight="1" outlineLevel="1">
      <c r="A495" s="388"/>
      <c r="B495" s="236" t="s">
        <v>2919</v>
      </c>
      <c r="C495" s="404" t="s">
        <v>2613</v>
      </c>
      <c r="D495" s="410" t="s">
        <v>79</v>
      </c>
      <c r="E495" s="409">
        <v>270</v>
      </c>
      <c r="F495" s="405"/>
      <c r="G495" s="405"/>
      <c r="H495" s="406">
        <v>0</v>
      </c>
      <c r="I495" s="406">
        <v>0</v>
      </c>
      <c r="J495" s="407" t="s">
        <v>1864</v>
      </c>
      <c r="K495" s="405"/>
      <c r="L495" s="405"/>
      <c r="M495" s="397" t="s">
        <v>2326</v>
      </c>
      <c r="N495" s="405" t="s">
        <v>1935</v>
      </c>
      <c r="O495" s="431"/>
      <c r="P495" s="431" t="s">
        <v>2098</v>
      </c>
    </row>
    <row r="496" spans="1:16" s="389" customFormat="1" ht="81.75" customHeight="1" outlineLevel="1">
      <c r="A496" s="388"/>
      <c r="B496" s="236" t="s">
        <v>2920</v>
      </c>
      <c r="C496" s="404" t="s">
        <v>146</v>
      </c>
      <c r="D496" s="410" t="s">
        <v>79</v>
      </c>
      <c r="E496" s="409">
        <v>1702</v>
      </c>
      <c r="F496" s="405"/>
      <c r="G496" s="405"/>
      <c r="H496" s="406">
        <v>0</v>
      </c>
      <c r="I496" s="406">
        <v>0</v>
      </c>
      <c r="J496" s="407" t="s">
        <v>1864</v>
      </c>
      <c r="K496" s="405"/>
      <c r="L496" s="405"/>
      <c r="M496" s="397" t="s">
        <v>2326</v>
      </c>
      <c r="N496" s="405" t="s">
        <v>1937</v>
      </c>
      <c r="O496" s="431"/>
      <c r="P496" s="431" t="s">
        <v>2094</v>
      </c>
    </row>
    <row r="497" spans="1:16" s="389" customFormat="1" ht="81.75" customHeight="1" outlineLevel="1">
      <c r="A497" s="388"/>
      <c r="B497" s="236" t="s">
        <v>2921</v>
      </c>
      <c r="C497" s="404" t="s">
        <v>1386</v>
      </c>
      <c r="D497" s="410" t="s">
        <v>79</v>
      </c>
      <c r="E497" s="409">
        <v>700</v>
      </c>
      <c r="F497" s="405"/>
      <c r="G497" s="405"/>
      <c r="H497" s="406">
        <v>350</v>
      </c>
      <c r="I497" s="406">
        <v>0</v>
      </c>
      <c r="J497" s="407" t="s">
        <v>1864</v>
      </c>
      <c r="K497" s="405"/>
      <c r="L497" s="405"/>
      <c r="M497" s="397" t="s">
        <v>2326</v>
      </c>
      <c r="N497" s="405" t="s">
        <v>1935</v>
      </c>
      <c r="O497" s="431"/>
      <c r="P497" s="431" t="s">
        <v>2096</v>
      </c>
    </row>
    <row r="498" spans="1:16" s="389" customFormat="1" ht="81.75" customHeight="1" outlineLevel="1">
      <c r="A498" s="388"/>
      <c r="B498" s="236" t="s">
        <v>2922</v>
      </c>
      <c r="C498" s="404" t="s">
        <v>1386</v>
      </c>
      <c r="D498" s="410" t="s">
        <v>79</v>
      </c>
      <c r="E498" s="409">
        <v>3500</v>
      </c>
      <c r="F498" s="405"/>
      <c r="G498" s="405"/>
      <c r="H498" s="406">
        <v>350</v>
      </c>
      <c r="I498" s="406">
        <v>0</v>
      </c>
      <c r="J498" s="407" t="s">
        <v>1864</v>
      </c>
      <c r="K498" s="405"/>
      <c r="L498" s="405"/>
      <c r="M498" s="397" t="s">
        <v>2326</v>
      </c>
      <c r="N498" s="405" t="s">
        <v>1935</v>
      </c>
      <c r="O498" s="431"/>
      <c r="P498" s="431" t="s">
        <v>2096</v>
      </c>
    </row>
    <row r="499" spans="1:16" s="389" customFormat="1" ht="81.75" customHeight="1" outlineLevel="1">
      <c r="A499" s="388"/>
      <c r="B499" s="236" t="s">
        <v>2923</v>
      </c>
      <c r="C499" s="404" t="s">
        <v>1386</v>
      </c>
      <c r="D499" s="410" t="s">
        <v>79</v>
      </c>
      <c r="E499" s="409">
        <v>415</v>
      </c>
      <c r="F499" s="405"/>
      <c r="G499" s="405"/>
      <c r="H499" s="406">
        <v>0</v>
      </c>
      <c r="I499" s="406">
        <v>0</v>
      </c>
      <c r="J499" s="407" t="s">
        <v>1864</v>
      </c>
      <c r="K499" s="405"/>
      <c r="L499" s="405"/>
      <c r="M499" s="397" t="s">
        <v>2326</v>
      </c>
      <c r="N499" s="405" t="s">
        <v>1935</v>
      </c>
      <c r="O499" s="431"/>
      <c r="P499" s="431" t="s">
        <v>2096</v>
      </c>
    </row>
    <row r="500" spans="1:16" s="389" customFormat="1" ht="81.75" customHeight="1" outlineLevel="1">
      <c r="A500" s="388"/>
      <c r="B500" s="236" t="s">
        <v>2924</v>
      </c>
      <c r="C500" s="404" t="s">
        <v>93</v>
      </c>
      <c r="D500" s="410" t="s">
        <v>79</v>
      </c>
      <c r="E500" s="409">
        <v>2200</v>
      </c>
      <c r="F500" s="405"/>
      <c r="G500" s="405"/>
      <c r="H500" s="406">
        <v>0</v>
      </c>
      <c r="I500" s="406">
        <v>0</v>
      </c>
      <c r="J500" s="407" t="s">
        <v>1864</v>
      </c>
      <c r="K500" s="405"/>
      <c r="L500" s="405"/>
      <c r="M500" s="397" t="s">
        <v>2326</v>
      </c>
      <c r="N500" s="405" t="s">
        <v>2485</v>
      </c>
      <c r="O500" s="431"/>
      <c r="P500" s="431" t="s">
        <v>2096</v>
      </c>
    </row>
    <row r="501" spans="1:16" s="389" customFormat="1" ht="81.75" customHeight="1" outlineLevel="1">
      <c r="A501" s="388"/>
      <c r="B501" s="236" t="s">
        <v>2925</v>
      </c>
      <c r="C501" s="404" t="s">
        <v>93</v>
      </c>
      <c r="D501" s="410" t="s">
        <v>79</v>
      </c>
      <c r="E501" s="409">
        <v>850</v>
      </c>
      <c r="F501" s="405"/>
      <c r="G501" s="405"/>
      <c r="H501" s="406">
        <v>0</v>
      </c>
      <c r="I501" s="406">
        <v>0</v>
      </c>
      <c r="J501" s="407" t="s">
        <v>1864</v>
      </c>
      <c r="K501" s="405"/>
      <c r="L501" s="405"/>
      <c r="M501" s="397" t="s">
        <v>2326</v>
      </c>
      <c r="N501" s="405" t="s">
        <v>1937</v>
      </c>
      <c r="O501" s="431"/>
      <c r="P501" s="431" t="s">
        <v>2096</v>
      </c>
    </row>
    <row r="502" spans="1:16" s="389" customFormat="1" ht="81.75" customHeight="1" outlineLevel="1">
      <c r="A502" s="388"/>
      <c r="B502" s="236" t="s">
        <v>2926</v>
      </c>
      <c r="C502" s="404" t="s">
        <v>93</v>
      </c>
      <c r="D502" s="410" t="s">
        <v>79</v>
      </c>
      <c r="E502" s="409">
        <v>330</v>
      </c>
      <c r="F502" s="405"/>
      <c r="G502" s="405"/>
      <c r="H502" s="406">
        <v>0</v>
      </c>
      <c r="I502" s="406">
        <v>0</v>
      </c>
      <c r="J502" s="407" t="s">
        <v>1864</v>
      </c>
      <c r="K502" s="405"/>
      <c r="L502" s="405"/>
      <c r="M502" s="397" t="s">
        <v>2326</v>
      </c>
      <c r="N502" s="405" t="s">
        <v>2485</v>
      </c>
      <c r="O502" s="431"/>
      <c r="P502" s="431" t="s">
        <v>2096</v>
      </c>
    </row>
    <row r="503" spans="1:16" s="389" customFormat="1" ht="81.75" customHeight="1" outlineLevel="1">
      <c r="A503" s="388"/>
      <c r="B503" s="236" t="s">
        <v>2880</v>
      </c>
      <c r="C503" s="404" t="s">
        <v>93</v>
      </c>
      <c r="D503" s="410" t="s">
        <v>79</v>
      </c>
      <c r="E503" s="409">
        <v>90</v>
      </c>
      <c r="F503" s="405"/>
      <c r="G503" s="405"/>
      <c r="H503" s="406">
        <v>0</v>
      </c>
      <c r="I503" s="406">
        <v>0</v>
      </c>
      <c r="J503" s="407" t="s">
        <v>1864</v>
      </c>
      <c r="K503" s="405"/>
      <c r="L503" s="405"/>
      <c r="M503" s="397" t="s">
        <v>2326</v>
      </c>
      <c r="N503" s="405" t="s">
        <v>1937</v>
      </c>
      <c r="O503" s="431"/>
      <c r="P503" s="431" t="s">
        <v>2096</v>
      </c>
    </row>
    <row r="504" spans="1:16" s="389" customFormat="1" ht="81.75" customHeight="1" outlineLevel="1">
      <c r="A504" s="388"/>
      <c r="B504" s="236" t="s">
        <v>2927</v>
      </c>
      <c r="C504" s="404" t="s">
        <v>2928</v>
      </c>
      <c r="D504" s="410" t="s">
        <v>79</v>
      </c>
      <c r="E504" s="409">
        <v>250</v>
      </c>
      <c r="F504" s="405"/>
      <c r="G504" s="405"/>
      <c r="H504" s="406">
        <v>0</v>
      </c>
      <c r="I504" s="406">
        <v>0</v>
      </c>
      <c r="J504" s="407" t="s">
        <v>1864</v>
      </c>
      <c r="K504" s="405"/>
      <c r="L504" s="405"/>
      <c r="M504" s="397" t="s">
        <v>2326</v>
      </c>
      <c r="N504" s="405" t="s">
        <v>1935</v>
      </c>
      <c r="O504" s="431"/>
      <c r="P504" s="431" t="s">
        <v>2096</v>
      </c>
    </row>
    <row r="505" spans="1:16" s="389" customFormat="1" ht="81.75" customHeight="1" outlineLevel="1">
      <c r="A505" s="388"/>
      <c r="B505" s="236" t="s">
        <v>2929</v>
      </c>
      <c r="C505" s="404" t="s">
        <v>2928</v>
      </c>
      <c r="D505" s="410" t="s">
        <v>79</v>
      </c>
      <c r="E505" s="409">
        <v>240</v>
      </c>
      <c r="F505" s="405"/>
      <c r="G505" s="405"/>
      <c r="H505" s="406">
        <v>300</v>
      </c>
      <c r="I505" s="406">
        <v>0</v>
      </c>
      <c r="J505" s="407" t="s">
        <v>1864</v>
      </c>
      <c r="K505" s="405"/>
      <c r="L505" s="405"/>
      <c r="M505" s="397" t="s">
        <v>2326</v>
      </c>
      <c r="N505" s="405" t="s">
        <v>1935</v>
      </c>
      <c r="O505" s="431"/>
      <c r="P505" s="431" t="s">
        <v>2096</v>
      </c>
    </row>
    <row r="506" spans="1:16" s="389" customFormat="1" ht="81.75" customHeight="1" outlineLevel="1">
      <c r="A506" s="388"/>
      <c r="B506" s="236" t="s">
        <v>2930</v>
      </c>
      <c r="C506" s="404" t="s">
        <v>2636</v>
      </c>
      <c r="D506" s="410" t="s">
        <v>79</v>
      </c>
      <c r="E506" s="409">
        <v>600</v>
      </c>
      <c r="F506" s="405"/>
      <c r="G506" s="405"/>
      <c r="H506" s="406">
        <v>0</v>
      </c>
      <c r="I506" s="406">
        <v>0</v>
      </c>
      <c r="J506" s="407" t="s">
        <v>1864</v>
      </c>
      <c r="K506" s="405"/>
      <c r="L506" s="405"/>
      <c r="M506" s="397" t="s">
        <v>2326</v>
      </c>
      <c r="N506" s="405" t="s">
        <v>1937</v>
      </c>
      <c r="O506" s="431"/>
      <c r="P506" s="431" t="s">
        <v>2096</v>
      </c>
    </row>
    <row r="507" spans="1:16" s="389" customFormat="1" ht="81.75" customHeight="1" outlineLevel="1">
      <c r="A507" s="388"/>
      <c r="B507" s="236" t="s">
        <v>2931</v>
      </c>
      <c r="C507" s="404" t="s">
        <v>2636</v>
      </c>
      <c r="D507" s="410" t="s">
        <v>79</v>
      </c>
      <c r="E507" s="409">
        <v>400</v>
      </c>
      <c r="F507" s="405"/>
      <c r="G507" s="405"/>
      <c r="H507" s="406">
        <v>50</v>
      </c>
      <c r="I507" s="406">
        <v>0</v>
      </c>
      <c r="J507" s="407" t="s">
        <v>1864</v>
      </c>
      <c r="K507" s="405"/>
      <c r="L507" s="405"/>
      <c r="M507" s="397" t="s">
        <v>2326</v>
      </c>
      <c r="N507" s="405" t="s">
        <v>1937</v>
      </c>
      <c r="O507" s="431"/>
      <c r="P507" s="431" t="s">
        <v>2096</v>
      </c>
    </row>
    <row r="508" spans="1:16" s="389" customFormat="1" ht="81.75" customHeight="1" outlineLevel="1">
      <c r="A508" s="388"/>
      <c r="B508" s="236" t="s">
        <v>2932</v>
      </c>
      <c r="C508" s="404" t="s">
        <v>2636</v>
      </c>
      <c r="D508" s="410" t="s">
        <v>79</v>
      </c>
      <c r="E508" s="409">
        <v>500</v>
      </c>
      <c r="F508" s="405"/>
      <c r="G508" s="405"/>
      <c r="H508" s="406">
        <v>0</v>
      </c>
      <c r="I508" s="406">
        <v>0</v>
      </c>
      <c r="J508" s="407" t="s">
        <v>1864</v>
      </c>
      <c r="K508" s="405"/>
      <c r="L508" s="405"/>
      <c r="M508" s="397" t="s">
        <v>2326</v>
      </c>
      <c r="N508" s="405" t="s">
        <v>2490</v>
      </c>
      <c r="O508" s="431"/>
      <c r="P508" s="431" t="s">
        <v>2096</v>
      </c>
    </row>
    <row r="509" spans="1:16" s="389" customFormat="1" ht="81.75" customHeight="1" outlineLevel="1">
      <c r="A509" s="388"/>
      <c r="B509" s="236" t="s">
        <v>2933</v>
      </c>
      <c r="C509" s="404" t="s">
        <v>2636</v>
      </c>
      <c r="D509" s="410" t="s">
        <v>79</v>
      </c>
      <c r="E509" s="409">
        <v>120</v>
      </c>
      <c r="F509" s="405"/>
      <c r="G509" s="405"/>
      <c r="H509" s="406">
        <v>0</v>
      </c>
      <c r="I509" s="406">
        <v>0</v>
      </c>
      <c r="J509" s="407" t="s">
        <v>1864</v>
      </c>
      <c r="K509" s="405"/>
      <c r="L509" s="405"/>
      <c r="M509" s="397" t="s">
        <v>2326</v>
      </c>
      <c r="N509" s="405" t="s">
        <v>2485</v>
      </c>
      <c r="O509" s="431"/>
      <c r="P509" s="431" t="s">
        <v>2096</v>
      </c>
    </row>
    <row r="510" spans="1:16" s="389" customFormat="1" ht="81.75" customHeight="1" outlineLevel="1">
      <c r="A510" s="388"/>
      <c r="B510" s="236" t="s">
        <v>2934</v>
      </c>
      <c r="C510" s="404" t="s">
        <v>127</v>
      </c>
      <c r="D510" s="410" t="s">
        <v>79</v>
      </c>
      <c r="E510" s="409">
        <v>300</v>
      </c>
      <c r="F510" s="405"/>
      <c r="G510" s="405"/>
      <c r="H510" s="406">
        <v>0</v>
      </c>
      <c r="I510" s="406">
        <v>0</v>
      </c>
      <c r="J510" s="407" t="s">
        <v>1864</v>
      </c>
      <c r="K510" s="405"/>
      <c r="L510" s="405"/>
      <c r="M510" s="397" t="s">
        <v>2326</v>
      </c>
      <c r="N510" s="405" t="s">
        <v>1935</v>
      </c>
      <c r="O510" s="431"/>
      <c r="P510" s="431" t="s">
        <v>2094</v>
      </c>
    </row>
    <row r="511" spans="1:16" s="389" customFormat="1" ht="81.75" customHeight="1" outlineLevel="1">
      <c r="A511" s="388"/>
      <c r="B511" s="236" t="s">
        <v>2935</v>
      </c>
      <c r="C511" s="404" t="s">
        <v>127</v>
      </c>
      <c r="D511" s="410" t="s">
        <v>79</v>
      </c>
      <c r="E511" s="409">
        <v>500</v>
      </c>
      <c r="F511" s="405"/>
      <c r="G511" s="405"/>
      <c r="H511" s="406">
        <v>0</v>
      </c>
      <c r="I511" s="406">
        <v>0</v>
      </c>
      <c r="J511" s="407" t="s">
        <v>1864</v>
      </c>
      <c r="K511" s="405"/>
      <c r="L511" s="405"/>
      <c r="M511" s="397" t="s">
        <v>2326</v>
      </c>
      <c r="N511" s="405" t="s">
        <v>2485</v>
      </c>
      <c r="O511" s="431"/>
      <c r="P511" s="431" t="s">
        <v>2094</v>
      </c>
    </row>
    <row r="512" spans="1:16" s="389" customFormat="1" ht="81.75" customHeight="1" outlineLevel="1">
      <c r="A512" s="388"/>
      <c r="B512" s="236" t="s">
        <v>2936</v>
      </c>
      <c r="C512" s="404" t="s">
        <v>127</v>
      </c>
      <c r="D512" s="410" t="s">
        <v>79</v>
      </c>
      <c r="E512" s="409">
        <v>950</v>
      </c>
      <c r="F512" s="405"/>
      <c r="G512" s="405"/>
      <c r="H512" s="406">
        <v>0</v>
      </c>
      <c r="I512" s="406">
        <v>0</v>
      </c>
      <c r="J512" s="407" t="s">
        <v>1864</v>
      </c>
      <c r="K512" s="405"/>
      <c r="L512" s="405"/>
      <c r="M512" s="397" t="s">
        <v>2326</v>
      </c>
      <c r="N512" s="405" t="s">
        <v>1935</v>
      </c>
      <c r="O512" s="431"/>
      <c r="P512" s="431" t="s">
        <v>2094</v>
      </c>
    </row>
    <row r="513" spans="1:16" s="389" customFormat="1" ht="81.75" customHeight="1" outlineLevel="1">
      <c r="A513" s="388"/>
      <c r="B513" s="236" t="s">
        <v>2937</v>
      </c>
      <c r="C513" s="404" t="s">
        <v>127</v>
      </c>
      <c r="D513" s="410" t="s">
        <v>79</v>
      </c>
      <c r="E513" s="409">
        <v>700</v>
      </c>
      <c r="F513" s="405"/>
      <c r="G513" s="405"/>
      <c r="H513" s="406">
        <v>0</v>
      </c>
      <c r="I513" s="406">
        <v>0</v>
      </c>
      <c r="J513" s="407" t="s">
        <v>1864</v>
      </c>
      <c r="K513" s="405"/>
      <c r="L513" s="405"/>
      <c r="M513" s="397" t="s">
        <v>2326</v>
      </c>
      <c r="N513" s="405" t="s">
        <v>2490</v>
      </c>
      <c r="O513" s="431"/>
      <c r="P513" s="431" t="s">
        <v>2094</v>
      </c>
    </row>
    <row r="514" spans="1:16" s="389" customFormat="1" ht="81.75" customHeight="1" outlineLevel="1">
      <c r="A514" s="388"/>
      <c r="B514" s="236" t="s">
        <v>2938</v>
      </c>
      <c r="C514" s="404" t="s">
        <v>2337</v>
      </c>
      <c r="D514" s="410" t="s">
        <v>79</v>
      </c>
      <c r="E514" s="409">
        <v>12000</v>
      </c>
      <c r="F514" s="405"/>
      <c r="G514" s="405"/>
      <c r="H514" s="406">
        <v>0</v>
      </c>
      <c r="I514" s="406">
        <v>0</v>
      </c>
      <c r="J514" s="407" t="s">
        <v>1864</v>
      </c>
      <c r="K514" s="405"/>
      <c r="L514" s="405"/>
      <c r="M514" s="397" t="s">
        <v>2326</v>
      </c>
      <c r="N514" s="405" t="s">
        <v>2485</v>
      </c>
      <c r="O514" s="431"/>
      <c r="P514" s="431" t="s">
        <v>2096</v>
      </c>
    </row>
    <row r="515" spans="1:16" s="389" customFormat="1" ht="81.75" customHeight="1" outlineLevel="1">
      <c r="A515" s="388"/>
      <c r="B515" s="236" t="s">
        <v>2939</v>
      </c>
      <c r="C515" s="404" t="s">
        <v>2337</v>
      </c>
      <c r="D515" s="410" t="s">
        <v>79</v>
      </c>
      <c r="E515" s="409">
        <v>200</v>
      </c>
      <c r="F515" s="405"/>
      <c r="G515" s="405"/>
      <c r="H515" s="406">
        <v>0</v>
      </c>
      <c r="I515" s="406">
        <v>0</v>
      </c>
      <c r="J515" s="407" t="s">
        <v>1864</v>
      </c>
      <c r="K515" s="405"/>
      <c r="L515" s="405"/>
      <c r="M515" s="397" t="s">
        <v>2326</v>
      </c>
      <c r="N515" s="405" t="s">
        <v>2485</v>
      </c>
      <c r="O515" s="431"/>
      <c r="P515" s="431" t="s">
        <v>2096</v>
      </c>
    </row>
    <row r="516" spans="1:16" s="389" customFormat="1" ht="81.75" customHeight="1" outlineLevel="1">
      <c r="A516" s="388"/>
      <c r="B516" s="236" t="s">
        <v>2940</v>
      </c>
      <c r="C516" s="404" t="s">
        <v>2337</v>
      </c>
      <c r="D516" s="410" t="s">
        <v>79</v>
      </c>
      <c r="E516" s="409">
        <v>300</v>
      </c>
      <c r="F516" s="405"/>
      <c r="G516" s="405"/>
      <c r="H516" s="406">
        <v>0</v>
      </c>
      <c r="I516" s="406">
        <v>0</v>
      </c>
      <c r="J516" s="407" t="s">
        <v>1864</v>
      </c>
      <c r="K516" s="405"/>
      <c r="L516" s="405"/>
      <c r="M516" s="397" t="s">
        <v>2326</v>
      </c>
      <c r="N516" s="405" t="s">
        <v>1937</v>
      </c>
      <c r="O516" s="431"/>
      <c r="P516" s="431" t="s">
        <v>2096</v>
      </c>
    </row>
    <row r="517" spans="1:16" s="389" customFormat="1" ht="81.75" customHeight="1" outlineLevel="1">
      <c r="A517" s="388"/>
      <c r="B517" s="236" t="s">
        <v>2941</v>
      </c>
      <c r="C517" s="404" t="s">
        <v>2337</v>
      </c>
      <c r="D517" s="410" t="s">
        <v>79</v>
      </c>
      <c r="E517" s="409">
        <v>250</v>
      </c>
      <c r="F517" s="405"/>
      <c r="G517" s="405"/>
      <c r="H517" s="406">
        <v>0</v>
      </c>
      <c r="I517" s="406">
        <v>0</v>
      </c>
      <c r="J517" s="407" t="s">
        <v>1864</v>
      </c>
      <c r="K517" s="405"/>
      <c r="L517" s="405"/>
      <c r="M517" s="397" t="s">
        <v>2326</v>
      </c>
      <c r="N517" s="405" t="s">
        <v>2485</v>
      </c>
      <c r="O517" s="431"/>
      <c r="P517" s="431" t="s">
        <v>2096</v>
      </c>
    </row>
    <row r="518" spans="1:16" s="389" customFormat="1" ht="81.75" customHeight="1" outlineLevel="1">
      <c r="A518" s="388"/>
      <c r="B518" s="236" t="s">
        <v>2942</v>
      </c>
      <c r="C518" s="404" t="s">
        <v>2337</v>
      </c>
      <c r="D518" s="410" t="s">
        <v>79</v>
      </c>
      <c r="E518" s="409">
        <v>250</v>
      </c>
      <c r="F518" s="405"/>
      <c r="G518" s="405"/>
      <c r="H518" s="406">
        <v>0</v>
      </c>
      <c r="I518" s="406">
        <v>0</v>
      </c>
      <c r="J518" s="407" t="s">
        <v>1864</v>
      </c>
      <c r="K518" s="405"/>
      <c r="L518" s="405"/>
      <c r="M518" s="397" t="s">
        <v>2326</v>
      </c>
      <c r="N518" s="405" t="s">
        <v>2490</v>
      </c>
      <c r="O518" s="431"/>
      <c r="P518" s="431" t="s">
        <v>2096</v>
      </c>
    </row>
    <row r="519" spans="1:16" s="389" customFormat="1" ht="81.75" customHeight="1" outlineLevel="1">
      <c r="A519" s="388"/>
      <c r="B519" s="236" t="s">
        <v>2943</v>
      </c>
      <c r="C519" s="404" t="s">
        <v>2337</v>
      </c>
      <c r="D519" s="410" t="s">
        <v>79</v>
      </c>
      <c r="E519" s="409">
        <v>600</v>
      </c>
      <c r="F519" s="405"/>
      <c r="G519" s="405"/>
      <c r="H519" s="406">
        <v>0</v>
      </c>
      <c r="I519" s="406">
        <v>0</v>
      </c>
      <c r="J519" s="407" t="s">
        <v>1864</v>
      </c>
      <c r="K519" s="405"/>
      <c r="L519" s="405"/>
      <c r="M519" s="397" t="s">
        <v>2326</v>
      </c>
      <c r="N519" s="405" t="s">
        <v>1937</v>
      </c>
      <c r="O519" s="431"/>
      <c r="P519" s="431" t="s">
        <v>2096</v>
      </c>
    </row>
    <row r="520" spans="1:16" s="389" customFormat="1" ht="81.75" customHeight="1" outlineLevel="1">
      <c r="A520" s="388"/>
      <c r="B520" s="236" t="s">
        <v>2944</v>
      </c>
      <c r="C520" s="404" t="s">
        <v>2337</v>
      </c>
      <c r="D520" s="410" t="s">
        <v>79</v>
      </c>
      <c r="E520" s="409">
        <v>50</v>
      </c>
      <c r="F520" s="405"/>
      <c r="G520" s="405"/>
      <c r="H520" s="406">
        <v>0</v>
      </c>
      <c r="I520" s="406">
        <v>0</v>
      </c>
      <c r="J520" s="407" t="s">
        <v>1864</v>
      </c>
      <c r="K520" s="405"/>
      <c r="L520" s="405"/>
      <c r="M520" s="397" t="s">
        <v>2326</v>
      </c>
      <c r="N520" s="405" t="s">
        <v>2485</v>
      </c>
      <c r="O520" s="431"/>
      <c r="P520" s="431" t="s">
        <v>2096</v>
      </c>
    </row>
    <row r="521" spans="1:16" s="389" customFormat="1" ht="81.75" customHeight="1" outlineLevel="1">
      <c r="A521" s="388"/>
      <c r="B521" s="236" t="s">
        <v>2945</v>
      </c>
      <c r="C521" s="404" t="s">
        <v>2337</v>
      </c>
      <c r="D521" s="410" t="s">
        <v>79</v>
      </c>
      <c r="E521" s="409">
        <v>40</v>
      </c>
      <c r="F521" s="405"/>
      <c r="G521" s="405"/>
      <c r="H521" s="406">
        <v>0</v>
      </c>
      <c r="I521" s="406">
        <v>0</v>
      </c>
      <c r="J521" s="407" t="s">
        <v>1864</v>
      </c>
      <c r="K521" s="405"/>
      <c r="L521" s="405"/>
      <c r="M521" s="397" t="s">
        <v>2326</v>
      </c>
      <c r="N521" s="405" t="s">
        <v>1937</v>
      </c>
      <c r="O521" s="431"/>
      <c r="P521" s="431" t="s">
        <v>2096</v>
      </c>
    </row>
    <row r="522" spans="1:16" s="389" customFormat="1" ht="81.75" customHeight="1" outlineLevel="1">
      <c r="A522" s="388"/>
      <c r="B522" s="236" t="s">
        <v>2946</v>
      </c>
      <c r="C522" s="404" t="s">
        <v>2337</v>
      </c>
      <c r="D522" s="410" t="s">
        <v>79</v>
      </c>
      <c r="E522" s="409">
        <v>1000</v>
      </c>
      <c r="F522" s="405"/>
      <c r="G522" s="405"/>
      <c r="H522" s="406">
        <v>0</v>
      </c>
      <c r="I522" s="406">
        <v>0</v>
      </c>
      <c r="J522" s="407" t="s">
        <v>1864</v>
      </c>
      <c r="K522" s="405"/>
      <c r="L522" s="405"/>
      <c r="M522" s="397" t="s">
        <v>2326</v>
      </c>
      <c r="N522" s="405" t="s">
        <v>2490</v>
      </c>
      <c r="O522" s="431"/>
      <c r="P522" s="431" t="s">
        <v>2096</v>
      </c>
    </row>
    <row r="523" spans="1:16" s="389" customFormat="1" ht="81.75" customHeight="1" outlineLevel="1">
      <c r="A523" s="388"/>
      <c r="B523" s="236" t="s">
        <v>2947</v>
      </c>
      <c r="C523" s="404" t="s">
        <v>1306</v>
      </c>
      <c r="D523" s="410" t="s">
        <v>79</v>
      </c>
      <c r="E523" s="409">
        <v>200</v>
      </c>
      <c r="F523" s="405"/>
      <c r="G523" s="405"/>
      <c r="H523" s="406">
        <v>0</v>
      </c>
      <c r="I523" s="406">
        <v>0</v>
      </c>
      <c r="J523" s="407" t="s">
        <v>1864</v>
      </c>
      <c r="K523" s="405"/>
      <c r="L523" s="405"/>
      <c r="M523" s="397" t="s">
        <v>2326</v>
      </c>
      <c r="N523" s="405" t="s">
        <v>2485</v>
      </c>
      <c r="O523" s="431"/>
      <c r="P523" s="431" t="s">
        <v>2079</v>
      </c>
    </row>
    <row r="524" spans="1:16" s="389" customFormat="1" ht="81.75" customHeight="1" outlineLevel="1">
      <c r="A524" s="388"/>
      <c r="B524" s="236" t="s">
        <v>2902</v>
      </c>
      <c r="C524" s="404" t="s">
        <v>1306</v>
      </c>
      <c r="D524" s="410" t="s">
        <v>79</v>
      </c>
      <c r="E524" s="409">
        <v>150</v>
      </c>
      <c r="F524" s="405"/>
      <c r="G524" s="405"/>
      <c r="H524" s="406">
        <v>0</v>
      </c>
      <c r="I524" s="406">
        <v>0</v>
      </c>
      <c r="J524" s="407" t="s">
        <v>1864</v>
      </c>
      <c r="K524" s="405"/>
      <c r="L524" s="405"/>
      <c r="M524" s="397" t="s">
        <v>2326</v>
      </c>
      <c r="N524" s="405" t="s">
        <v>1937</v>
      </c>
      <c r="O524" s="431"/>
      <c r="P524" s="431" t="s">
        <v>2079</v>
      </c>
    </row>
    <row r="525" spans="1:16" s="389" customFormat="1" ht="81.75" customHeight="1" outlineLevel="1">
      <c r="A525" s="388"/>
      <c r="B525" s="236" t="s">
        <v>2948</v>
      </c>
      <c r="C525" s="404" t="s">
        <v>1306</v>
      </c>
      <c r="D525" s="410" t="s">
        <v>79</v>
      </c>
      <c r="E525" s="409">
        <v>3220</v>
      </c>
      <c r="F525" s="405"/>
      <c r="G525" s="405"/>
      <c r="H525" s="406">
        <v>0</v>
      </c>
      <c r="I525" s="406">
        <v>0</v>
      </c>
      <c r="J525" s="407" t="s">
        <v>1864</v>
      </c>
      <c r="K525" s="405"/>
      <c r="L525" s="405"/>
      <c r="M525" s="397" t="s">
        <v>2326</v>
      </c>
      <c r="N525" s="405" t="s">
        <v>1937</v>
      </c>
      <c r="O525" s="431"/>
      <c r="P525" s="431" t="s">
        <v>2079</v>
      </c>
    </row>
    <row r="526" spans="1:16" s="389" customFormat="1" ht="81.75" customHeight="1" outlineLevel="1">
      <c r="A526" s="388"/>
      <c r="B526" s="236" t="s">
        <v>2949</v>
      </c>
      <c r="C526" s="404" t="s">
        <v>2950</v>
      </c>
      <c r="D526" s="410" t="s">
        <v>79</v>
      </c>
      <c r="E526" s="409">
        <v>4000</v>
      </c>
      <c r="F526" s="405"/>
      <c r="G526" s="405"/>
      <c r="H526" s="406">
        <v>400</v>
      </c>
      <c r="I526" s="406">
        <v>0</v>
      </c>
      <c r="J526" s="407" t="s">
        <v>1864</v>
      </c>
      <c r="K526" s="405"/>
      <c r="L526" s="405"/>
      <c r="M526" s="397" t="s">
        <v>2326</v>
      </c>
      <c r="N526" s="405" t="s">
        <v>1937</v>
      </c>
      <c r="O526" s="431"/>
      <c r="P526" s="431" t="s">
        <v>2079</v>
      </c>
    </row>
    <row r="527" spans="1:16" s="389" customFormat="1" ht="81.75" customHeight="1" outlineLevel="1">
      <c r="A527" s="388"/>
      <c r="B527" s="236" t="s">
        <v>2951</v>
      </c>
      <c r="C527" s="404" t="s">
        <v>509</v>
      </c>
      <c r="D527" s="410" t="s">
        <v>79</v>
      </c>
      <c r="E527" s="409">
        <v>944</v>
      </c>
      <c r="F527" s="405"/>
      <c r="G527" s="405"/>
      <c r="H527" s="406">
        <v>0</v>
      </c>
      <c r="I527" s="406">
        <v>0</v>
      </c>
      <c r="J527" s="407" t="s">
        <v>1864</v>
      </c>
      <c r="K527" s="405"/>
      <c r="L527" s="405"/>
      <c r="M527" s="397" t="s">
        <v>2326</v>
      </c>
      <c r="N527" s="405" t="s">
        <v>1937</v>
      </c>
      <c r="O527" s="431"/>
      <c r="P527" s="431" t="s">
        <v>2079</v>
      </c>
    </row>
    <row r="528" spans="1:16" s="389" customFormat="1" ht="81.75" customHeight="1" outlineLevel="1">
      <c r="A528" s="388"/>
      <c r="B528" s="236" t="s">
        <v>2952</v>
      </c>
      <c r="C528" s="404" t="s">
        <v>2651</v>
      </c>
      <c r="D528" s="410" t="s">
        <v>79</v>
      </c>
      <c r="E528" s="409">
        <v>80</v>
      </c>
      <c r="F528" s="405"/>
      <c r="G528" s="405"/>
      <c r="H528" s="406">
        <v>0</v>
      </c>
      <c r="I528" s="406">
        <v>0</v>
      </c>
      <c r="J528" s="407" t="s">
        <v>1864</v>
      </c>
      <c r="K528" s="405"/>
      <c r="L528" s="405"/>
      <c r="M528" s="397" t="s">
        <v>2326</v>
      </c>
      <c r="N528" s="405" t="s">
        <v>2485</v>
      </c>
      <c r="O528" s="431"/>
      <c r="P528" s="431" t="s">
        <v>2079</v>
      </c>
    </row>
    <row r="529" spans="1:16" s="389" customFormat="1" ht="81.75" customHeight="1" outlineLevel="1">
      <c r="A529" s="388"/>
      <c r="B529" s="236" t="s">
        <v>2953</v>
      </c>
      <c r="C529" s="404" t="s">
        <v>2651</v>
      </c>
      <c r="D529" s="410" t="s">
        <v>79</v>
      </c>
      <c r="E529" s="409">
        <v>180</v>
      </c>
      <c r="F529" s="405"/>
      <c r="G529" s="405"/>
      <c r="H529" s="406">
        <v>0</v>
      </c>
      <c r="I529" s="406">
        <v>0</v>
      </c>
      <c r="J529" s="407" t="s">
        <v>1864</v>
      </c>
      <c r="K529" s="405"/>
      <c r="L529" s="405"/>
      <c r="M529" s="397" t="s">
        <v>2326</v>
      </c>
      <c r="N529" s="405" t="s">
        <v>2485</v>
      </c>
      <c r="O529" s="431"/>
      <c r="P529" s="431" t="s">
        <v>2079</v>
      </c>
    </row>
    <row r="530" spans="1:16" s="389" customFormat="1" ht="81.75" customHeight="1" outlineLevel="1">
      <c r="A530" s="388"/>
      <c r="B530" s="236" t="s">
        <v>2954</v>
      </c>
      <c r="C530" s="404" t="s">
        <v>2651</v>
      </c>
      <c r="D530" s="410" t="s">
        <v>79</v>
      </c>
      <c r="E530" s="409">
        <v>150</v>
      </c>
      <c r="F530" s="405"/>
      <c r="G530" s="405"/>
      <c r="H530" s="406">
        <v>0</v>
      </c>
      <c r="I530" s="406">
        <v>0</v>
      </c>
      <c r="J530" s="407" t="s">
        <v>1864</v>
      </c>
      <c r="K530" s="405"/>
      <c r="L530" s="405"/>
      <c r="M530" s="397" t="s">
        <v>2326</v>
      </c>
      <c r="N530" s="405" t="s">
        <v>2485</v>
      </c>
      <c r="O530" s="431"/>
      <c r="P530" s="431" t="s">
        <v>2079</v>
      </c>
    </row>
    <row r="531" spans="1:16" s="389" customFormat="1" ht="81.75" customHeight="1" outlineLevel="1">
      <c r="A531" s="388"/>
      <c r="B531" s="236" t="s">
        <v>2955</v>
      </c>
      <c r="C531" s="404" t="s">
        <v>2956</v>
      </c>
      <c r="D531" s="410" t="s">
        <v>79</v>
      </c>
      <c r="E531" s="409">
        <v>250</v>
      </c>
      <c r="F531" s="405"/>
      <c r="G531" s="405"/>
      <c r="H531" s="406">
        <v>0</v>
      </c>
      <c r="I531" s="406">
        <v>0</v>
      </c>
      <c r="J531" s="407" t="s">
        <v>1864</v>
      </c>
      <c r="K531" s="405"/>
      <c r="L531" s="405"/>
      <c r="M531" s="397" t="s">
        <v>2326</v>
      </c>
      <c r="N531" s="405" t="s">
        <v>2485</v>
      </c>
      <c r="O531" s="431"/>
      <c r="P531" s="431" t="s">
        <v>2079</v>
      </c>
    </row>
    <row r="532" spans="1:16" s="389" customFormat="1" ht="81.75" customHeight="1" outlineLevel="1">
      <c r="A532" s="388"/>
      <c r="B532" s="236" t="s">
        <v>2957</v>
      </c>
      <c r="C532" s="404" t="s">
        <v>2653</v>
      </c>
      <c r="D532" s="410" t="s">
        <v>79</v>
      </c>
      <c r="E532" s="409">
        <v>400</v>
      </c>
      <c r="F532" s="405"/>
      <c r="G532" s="405"/>
      <c r="H532" s="406">
        <v>0</v>
      </c>
      <c r="I532" s="406">
        <v>0</v>
      </c>
      <c r="J532" s="407" t="s">
        <v>1864</v>
      </c>
      <c r="K532" s="405"/>
      <c r="L532" s="405"/>
      <c r="M532" s="397" t="s">
        <v>2326</v>
      </c>
      <c r="N532" s="405" t="s">
        <v>1935</v>
      </c>
      <c r="O532" s="431"/>
      <c r="P532" s="431" t="s">
        <v>2079</v>
      </c>
    </row>
    <row r="533" spans="1:16" s="389" customFormat="1" ht="81.75" customHeight="1" outlineLevel="1">
      <c r="A533" s="388"/>
      <c r="B533" s="236" t="s">
        <v>2958</v>
      </c>
      <c r="C533" s="404" t="s">
        <v>2653</v>
      </c>
      <c r="D533" s="410" t="s">
        <v>79</v>
      </c>
      <c r="E533" s="409">
        <v>300</v>
      </c>
      <c r="F533" s="405"/>
      <c r="G533" s="405"/>
      <c r="H533" s="406">
        <v>0</v>
      </c>
      <c r="I533" s="406">
        <v>0</v>
      </c>
      <c r="J533" s="407" t="s">
        <v>1864</v>
      </c>
      <c r="K533" s="405"/>
      <c r="L533" s="405"/>
      <c r="M533" s="397" t="s">
        <v>2326</v>
      </c>
      <c r="N533" s="405" t="s">
        <v>1937</v>
      </c>
      <c r="O533" s="431"/>
      <c r="P533" s="431" t="s">
        <v>2079</v>
      </c>
    </row>
    <row r="534" spans="1:16" s="389" customFormat="1" ht="81.75" customHeight="1" outlineLevel="1">
      <c r="A534" s="388"/>
      <c r="B534" s="236" t="s">
        <v>2959</v>
      </c>
      <c r="C534" s="404" t="s">
        <v>2653</v>
      </c>
      <c r="D534" s="410" t="s">
        <v>79</v>
      </c>
      <c r="E534" s="409">
        <v>250</v>
      </c>
      <c r="F534" s="405"/>
      <c r="G534" s="405"/>
      <c r="H534" s="406">
        <v>0</v>
      </c>
      <c r="I534" s="406">
        <v>0</v>
      </c>
      <c r="J534" s="407" t="s">
        <v>1864</v>
      </c>
      <c r="K534" s="405"/>
      <c r="L534" s="405"/>
      <c r="M534" s="397" t="s">
        <v>2326</v>
      </c>
      <c r="N534" s="405" t="s">
        <v>2490</v>
      </c>
      <c r="O534" s="431"/>
      <c r="P534" s="431" t="s">
        <v>2079</v>
      </c>
    </row>
    <row r="535" spans="1:16" s="389" customFormat="1" ht="81.75" customHeight="1" outlineLevel="1">
      <c r="A535" s="388"/>
      <c r="B535" s="236" t="s">
        <v>2960</v>
      </c>
      <c r="C535" s="404" t="s">
        <v>136</v>
      </c>
      <c r="D535" s="410" t="s">
        <v>79</v>
      </c>
      <c r="E535" s="409">
        <v>55</v>
      </c>
      <c r="F535" s="405"/>
      <c r="G535" s="405"/>
      <c r="H535" s="406">
        <v>0</v>
      </c>
      <c r="I535" s="406">
        <v>0</v>
      </c>
      <c r="J535" s="407" t="s">
        <v>1864</v>
      </c>
      <c r="K535" s="405"/>
      <c r="L535" s="405"/>
      <c r="M535" s="397" t="s">
        <v>2326</v>
      </c>
      <c r="N535" s="405" t="s">
        <v>1937</v>
      </c>
      <c r="O535" s="431"/>
      <c r="P535" s="431" t="s">
        <v>2079</v>
      </c>
    </row>
    <row r="536" spans="1:16" s="389" customFormat="1" ht="81.75" customHeight="1" outlineLevel="1">
      <c r="A536" s="388"/>
      <c r="B536" s="236" t="s">
        <v>2961</v>
      </c>
      <c r="C536" s="404" t="s">
        <v>136</v>
      </c>
      <c r="D536" s="410" t="s">
        <v>79</v>
      </c>
      <c r="E536" s="409">
        <v>20</v>
      </c>
      <c r="F536" s="405"/>
      <c r="G536" s="405"/>
      <c r="H536" s="406">
        <v>0</v>
      </c>
      <c r="I536" s="406">
        <v>0</v>
      </c>
      <c r="J536" s="407" t="s">
        <v>1864</v>
      </c>
      <c r="K536" s="405"/>
      <c r="L536" s="405"/>
      <c r="M536" s="397" t="s">
        <v>2326</v>
      </c>
      <c r="N536" s="405" t="s">
        <v>1937</v>
      </c>
      <c r="O536" s="431"/>
      <c r="P536" s="431" t="s">
        <v>2079</v>
      </c>
    </row>
    <row r="537" spans="1:16" s="389" customFormat="1" ht="81.75" customHeight="1" outlineLevel="1">
      <c r="A537" s="388"/>
      <c r="B537" s="236" t="s">
        <v>2962</v>
      </c>
      <c r="C537" s="404" t="s">
        <v>2328</v>
      </c>
      <c r="D537" s="410" t="s">
        <v>79</v>
      </c>
      <c r="E537" s="409">
        <v>1200</v>
      </c>
      <c r="F537" s="405"/>
      <c r="G537" s="405"/>
      <c r="H537" s="406">
        <v>0</v>
      </c>
      <c r="I537" s="406">
        <v>0</v>
      </c>
      <c r="J537" s="407" t="s">
        <v>1864</v>
      </c>
      <c r="K537" s="405"/>
      <c r="L537" s="405"/>
      <c r="M537" s="397" t="s">
        <v>2326</v>
      </c>
      <c r="N537" s="405" t="s">
        <v>2490</v>
      </c>
      <c r="O537" s="431"/>
      <c r="P537" s="431" t="s">
        <v>2079</v>
      </c>
    </row>
    <row r="538" spans="1:16" s="389" customFormat="1" ht="81.75" customHeight="1" outlineLevel="1">
      <c r="A538" s="388"/>
      <c r="B538" s="236" t="s">
        <v>2963</v>
      </c>
      <c r="C538" s="404" t="s">
        <v>2328</v>
      </c>
      <c r="D538" s="410" t="s">
        <v>79</v>
      </c>
      <c r="E538" s="409">
        <v>400</v>
      </c>
      <c r="F538" s="405"/>
      <c r="G538" s="405"/>
      <c r="H538" s="406">
        <v>0</v>
      </c>
      <c r="I538" s="406">
        <v>0</v>
      </c>
      <c r="J538" s="407" t="s">
        <v>1864</v>
      </c>
      <c r="K538" s="405"/>
      <c r="L538" s="405"/>
      <c r="M538" s="397" t="s">
        <v>2326</v>
      </c>
      <c r="N538" s="405" t="s">
        <v>1937</v>
      </c>
      <c r="O538" s="431"/>
      <c r="P538" s="431" t="s">
        <v>2079</v>
      </c>
    </row>
    <row r="539" spans="1:16" s="389" customFormat="1" ht="81.75" customHeight="1" outlineLevel="1">
      <c r="A539" s="388"/>
      <c r="B539" s="236" t="s">
        <v>2964</v>
      </c>
      <c r="C539" s="404" t="s">
        <v>2328</v>
      </c>
      <c r="D539" s="410" t="s">
        <v>79</v>
      </c>
      <c r="E539" s="409">
        <v>800</v>
      </c>
      <c r="F539" s="405"/>
      <c r="G539" s="405"/>
      <c r="H539" s="406">
        <v>0</v>
      </c>
      <c r="I539" s="406">
        <v>0</v>
      </c>
      <c r="J539" s="407" t="s">
        <v>1864</v>
      </c>
      <c r="K539" s="405"/>
      <c r="L539" s="405"/>
      <c r="M539" s="397" t="s">
        <v>2326</v>
      </c>
      <c r="N539" s="405" t="s">
        <v>2485</v>
      </c>
      <c r="O539" s="431"/>
      <c r="P539" s="431" t="s">
        <v>2079</v>
      </c>
    </row>
    <row r="540" spans="1:16" s="389" customFormat="1" ht="81.75" customHeight="1" outlineLevel="1">
      <c r="A540" s="388"/>
      <c r="B540" s="236" t="s">
        <v>2965</v>
      </c>
      <c r="C540" s="404" t="s">
        <v>2328</v>
      </c>
      <c r="D540" s="410" t="s">
        <v>79</v>
      </c>
      <c r="E540" s="409">
        <v>500</v>
      </c>
      <c r="F540" s="405"/>
      <c r="G540" s="405"/>
      <c r="H540" s="406">
        <v>0</v>
      </c>
      <c r="I540" s="406">
        <v>0</v>
      </c>
      <c r="J540" s="407" t="s">
        <v>1864</v>
      </c>
      <c r="K540" s="405"/>
      <c r="L540" s="405"/>
      <c r="M540" s="397" t="s">
        <v>2326</v>
      </c>
      <c r="N540" s="405" t="s">
        <v>1935</v>
      </c>
      <c r="O540" s="431"/>
      <c r="P540" s="431" t="s">
        <v>2079</v>
      </c>
    </row>
    <row r="541" spans="1:16" s="389" customFormat="1" ht="81.75" customHeight="1" outlineLevel="1">
      <c r="A541" s="388"/>
      <c r="B541" s="236" t="s">
        <v>2966</v>
      </c>
      <c r="C541" s="404" t="s">
        <v>2328</v>
      </c>
      <c r="D541" s="410" t="s">
        <v>79</v>
      </c>
      <c r="E541" s="409">
        <v>500</v>
      </c>
      <c r="F541" s="405"/>
      <c r="G541" s="405"/>
      <c r="H541" s="406">
        <v>0</v>
      </c>
      <c r="I541" s="406">
        <v>0</v>
      </c>
      <c r="J541" s="407" t="s">
        <v>1864</v>
      </c>
      <c r="K541" s="405"/>
      <c r="L541" s="405"/>
      <c r="M541" s="397" t="s">
        <v>2326</v>
      </c>
      <c r="N541" s="405" t="s">
        <v>2490</v>
      </c>
      <c r="O541" s="431"/>
      <c r="P541" s="431" t="s">
        <v>2079</v>
      </c>
    </row>
    <row r="542" spans="1:16" s="389" customFormat="1" ht="81.75" customHeight="1" outlineLevel="1">
      <c r="A542" s="388"/>
      <c r="B542" s="236" t="s">
        <v>2967</v>
      </c>
      <c r="C542" s="404" t="s">
        <v>2328</v>
      </c>
      <c r="D542" s="410" t="s">
        <v>79</v>
      </c>
      <c r="E542" s="409">
        <v>300</v>
      </c>
      <c r="F542" s="405"/>
      <c r="G542" s="405"/>
      <c r="H542" s="406">
        <v>0</v>
      </c>
      <c r="I542" s="406">
        <v>0</v>
      </c>
      <c r="J542" s="407" t="s">
        <v>1864</v>
      </c>
      <c r="K542" s="405"/>
      <c r="L542" s="405"/>
      <c r="M542" s="397" t="s">
        <v>2326</v>
      </c>
      <c r="N542" s="405" t="s">
        <v>1937</v>
      </c>
      <c r="O542" s="431"/>
      <c r="P542" s="431" t="s">
        <v>2079</v>
      </c>
    </row>
    <row r="543" spans="1:16" s="389" customFormat="1" ht="81.75" customHeight="1" outlineLevel="1">
      <c r="A543" s="388"/>
      <c r="B543" s="236" t="s">
        <v>2968</v>
      </c>
      <c r="C543" s="404" t="s">
        <v>2328</v>
      </c>
      <c r="D543" s="410" t="s">
        <v>79</v>
      </c>
      <c r="E543" s="409">
        <v>700</v>
      </c>
      <c r="F543" s="405"/>
      <c r="G543" s="405"/>
      <c r="H543" s="406">
        <v>0</v>
      </c>
      <c r="I543" s="406">
        <v>0</v>
      </c>
      <c r="J543" s="407" t="s">
        <v>1864</v>
      </c>
      <c r="K543" s="405"/>
      <c r="L543" s="405"/>
      <c r="M543" s="397" t="s">
        <v>2326</v>
      </c>
      <c r="N543" s="405" t="s">
        <v>2485</v>
      </c>
      <c r="O543" s="431"/>
      <c r="P543" s="431" t="s">
        <v>2079</v>
      </c>
    </row>
    <row r="544" spans="1:16" s="389" customFormat="1" ht="81.75" customHeight="1" outlineLevel="1">
      <c r="A544" s="388"/>
      <c r="B544" s="236" t="s">
        <v>2969</v>
      </c>
      <c r="C544" s="404" t="s">
        <v>2328</v>
      </c>
      <c r="D544" s="410" t="s">
        <v>79</v>
      </c>
      <c r="E544" s="409">
        <v>400</v>
      </c>
      <c r="F544" s="405"/>
      <c r="G544" s="405"/>
      <c r="H544" s="406">
        <v>0</v>
      </c>
      <c r="I544" s="406">
        <v>0</v>
      </c>
      <c r="J544" s="407" t="s">
        <v>1864</v>
      </c>
      <c r="K544" s="405"/>
      <c r="L544" s="405"/>
      <c r="M544" s="397" t="s">
        <v>2326</v>
      </c>
      <c r="N544" s="405" t="s">
        <v>2485</v>
      </c>
      <c r="O544" s="431"/>
      <c r="P544" s="431" t="s">
        <v>2079</v>
      </c>
    </row>
    <row r="545" spans="1:16" s="389" customFormat="1" ht="81.75" customHeight="1" outlineLevel="1">
      <c r="A545" s="388"/>
      <c r="B545" s="236" t="s">
        <v>2970</v>
      </c>
      <c r="C545" s="404" t="s">
        <v>2328</v>
      </c>
      <c r="D545" s="410" t="s">
        <v>79</v>
      </c>
      <c r="E545" s="409">
        <v>300</v>
      </c>
      <c r="F545" s="405"/>
      <c r="G545" s="405"/>
      <c r="H545" s="406">
        <v>0</v>
      </c>
      <c r="I545" s="406">
        <v>0</v>
      </c>
      <c r="J545" s="407" t="s">
        <v>1864</v>
      </c>
      <c r="K545" s="405"/>
      <c r="L545" s="405"/>
      <c r="M545" s="397" t="s">
        <v>2326</v>
      </c>
      <c r="N545" s="405" t="s">
        <v>2490</v>
      </c>
      <c r="O545" s="431"/>
      <c r="P545" s="431" t="s">
        <v>2079</v>
      </c>
    </row>
    <row r="546" spans="1:16" s="389" customFormat="1" ht="81.75" customHeight="1" outlineLevel="1">
      <c r="A546" s="388"/>
      <c r="B546" s="236" t="s">
        <v>2971</v>
      </c>
      <c r="C546" s="404" t="s">
        <v>2328</v>
      </c>
      <c r="D546" s="410" t="s">
        <v>79</v>
      </c>
      <c r="E546" s="409">
        <v>350</v>
      </c>
      <c r="F546" s="405"/>
      <c r="G546" s="405"/>
      <c r="H546" s="406">
        <v>0</v>
      </c>
      <c r="I546" s="406">
        <v>0</v>
      </c>
      <c r="J546" s="407" t="s">
        <v>1864</v>
      </c>
      <c r="K546" s="405"/>
      <c r="L546" s="405"/>
      <c r="M546" s="397" t="s">
        <v>2326</v>
      </c>
      <c r="N546" s="405" t="s">
        <v>2485</v>
      </c>
      <c r="O546" s="431"/>
      <c r="P546" s="431" t="s">
        <v>2079</v>
      </c>
    </row>
    <row r="547" spans="1:16" s="389" customFormat="1" ht="81.75" customHeight="1" outlineLevel="1">
      <c r="A547" s="388"/>
      <c r="B547" s="236" t="s">
        <v>2972</v>
      </c>
      <c r="C547" s="404" t="s">
        <v>2328</v>
      </c>
      <c r="D547" s="410" t="s">
        <v>79</v>
      </c>
      <c r="E547" s="409">
        <v>400</v>
      </c>
      <c r="F547" s="405"/>
      <c r="G547" s="405"/>
      <c r="H547" s="406">
        <v>0</v>
      </c>
      <c r="I547" s="406">
        <v>0</v>
      </c>
      <c r="J547" s="407" t="s">
        <v>1864</v>
      </c>
      <c r="K547" s="405"/>
      <c r="L547" s="405"/>
      <c r="M547" s="397" t="s">
        <v>2326</v>
      </c>
      <c r="N547" s="405" t="s">
        <v>1937</v>
      </c>
      <c r="O547" s="431"/>
      <c r="P547" s="431" t="s">
        <v>2079</v>
      </c>
    </row>
    <row r="548" spans="1:16" s="389" customFormat="1" ht="81.75" customHeight="1" outlineLevel="1">
      <c r="A548" s="388"/>
      <c r="B548" s="236" t="s">
        <v>2973</v>
      </c>
      <c r="C548" s="404" t="s">
        <v>2005</v>
      </c>
      <c r="D548" s="410" t="s">
        <v>79</v>
      </c>
      <c r="E548" s="409">
        <v>650</v>
      </c>
      <c r="F548" s="405"/>
      <c r="G548" s="405"/>
      <c r="H548" s="406">
        <v>0</v>
      </c>
      <c r="I548" s="406">
        <v>0</v>
      </c>
      <c r="J548" s="407" t="s">
        <v>1864</v>
      </c>
      <c r="K548" s="405"/>
      <c r="L548" s="405"/>
      <c r="M548" s="397" t="s">
        <v>2326</v>
      </c>
      <c r="N548" s="405" t="s">
        <v>1937</v>
      </c>
      <c r="O548" s="431"/>
      <c r="P548" s="431" t="s">
        <v>2092</v>
      </c>
    </row>
    <row r="549" spans="1:16" s="389" customFormat="1" ht="81.75" customHeight="1" outlineLevel="1">
      <c r="A549" s="388"/>
      <c r="B549" s="236" t="s">
        <v>2974</v>
      </c>
      <c r="C549" s="404" t="s">
        <v>2005</v>
      </c>
      <c r="D549" s="410" t="s">
        <v>79</v>
      </c>
      <c r="E549" s="409">
        <v>2700</v>
      </c>
      <c r="F549" s="405"/>
      <c r="G549" s="405"/>
      <c r="H549" s="406">
        <v>0</v>
      </c>
      <c r="I549" s="406">
        <v>0</v>
      </c>
      <c r="J549" s="407" t="s">
        <v>1864</v>
      </c>
      <c r="K549" s="405"/>
      <c r="L549" s="405"/>
      <c r="M549" s="397" t="s">
        <v>2326</v>
      </c>
      <c r="N549" s="405" t="s">
        <v>1937</v>
      </c>
      <c r="O549" s="431"/>
      <c r="P549" s="431" t="s">
        <v>2092</v>
      </c>
    </row>
    <row r="550" spans="1:16" s="389" customFormat="1" ht="81.75" customHeight="1" outlineLevel="1">
      <c r="A550" s="388"/>
      <c r="B550" s="236" t="s">
        <v>2937</v>
      </c>
      <c r="C550" s="404" t="s">
        <v>2005</v>
      </c>
      <c r="D550" s="410" t="s">
        <v>79</v>
      </c>
      <c r="E550" s="409">
        <v>2900</v>
      </c>
      <c r="F550" s="405"/>
      <c r="G550" s="405"/>
      <c r="H550" s="406">
        <v>0</v>
      </c>
      <c r="I550" s="406">
        <v>0</v>
      </c>
      <c r="J550" s="407" t="s">
        <v>1864</v>
      </c>
      <c r="K550" s="405"/>
      <c r="L550" s="405"/>
      <c r="M550" s="397" t="s">
        <v>2326</v>
      </c>
      <c r="N550" s="405" t="s">
        <v>2490</v>
      </c>
      <c r="O550" s="431"/>
      <c r="P550" s="431" t="s">
        <v>2092</v>
      </c>
    </row>
    <row r="551" spans="1:16" s="389" customFormat="1" ht="81.75" customHeight="1" outlineLevel="1">
      <c r="A551" s="388"/>
      <c r="B551" s="236" t="s">
        <v>2975</v>
      </c>
      <c r="C551" s="404" t="s">
        <v>2005</v>
      </c>
      <c r="D551" s="410" t="s">
        <v>79</v>
      </c>
      <c r="E551" s="409">
        <v>180</v>
      </c>
      <c r="F551" s="405"/>
      <c r="G551" s="405"/>
      <c r="H551" s="406">
        <v>0</v>
      </c>
      <c r="I551" s="406">
        <v>0</v>
      </c>
      <c r="J551" s="407" t="s">
        <v>1864</v>
      </c>
      <c r="K551" s="405"/>
      <c r="L551" s="405"/>
      <c r="M551" s="397" t="s">
        <v>2326</v>
      </c>
      <c r="N551" s="405" t="s">
        <v>2485</v>
      </c>
      <c r="O551" s="431"/>
      <c r="P551" s="431" t="s">
        <v>2092</v>
      </c>
    </row>
    <row r="552" spans="1:16" s="389" customFormat="1" ht="81.75" customHeight="1" outlineLevel="1">
      <c r="A552" s="388"/>
      <c r="B552" s="236" t="s">
        <v>2976</v>
      </c>
      <c r="C552" s="404" t="s">
        <v>2005</v>
      </c>
      <c r="D552" s="410" t="s">
        <v>79</v>
      </c>
      <c r="E552" s="409">
        <v>350</v>
      </c>
      <c r="F552" s="405"/>
      <c r="G552" s="405"/>
      <c r="H552" s="406">
        <v>0</v>
      </c>
      <c r="I552" s="406">
        <v>0</v>
      </c>
      <c r="J552" s="407" t="s">
        <v>1864</v>
      </c>
      <c r="K552" s="405"/>
      <c r="L552" s="405"/>
      <c r="M552" s="397" t="s">
        <v>2326</v>
      </c>
      <c r="N552" s="405" t="s">
        <v>2485</v>
      </c>
      <c r="O552" s="431"/>
      <c r="P552" s="431" t="s">
        <v>2092</v>
      </c>
    </row>
    <row r="553" spans="1:16" s="389" customFormat="1" ht="81.75" customHeight="1" outlineLevel="1">
      <c r="A553" s="388"/>
      <c r="B553" s="236" t="s">
        <v>2977</v>
      </c>
      <c r="C553" s="404" t="s">
        <v>2005</v>
      </c>
      <c r="D553" s="410" t="s">
        <v>79</v>
      </c>
      <c r="E553" s="409">
        <v>450</v>
      </c>
      <c r="F553" s="405"/>
      <c r="G553" s="405"/>
      <c r="H553" s="406">
        <v>0</v>
      </c>
      <c r="I553" s="406">
        <v>0</v>
      </c>
      <c r="J553" s="407" t="s">
        <v>1864</v>
      </c>
      <c r="K553" s="405"/>
      <c r="L553" s="405"/>
      <c r="M553" s="397" t="s">
        <v>2326</v>
      </c>
      <c r="N553" s="405" t="s">
        <v>1935</v>
      </c>
      <c r="O553" s="431"/>
      <c r="P553" s="431" t="s">
        <v>2092</v>
      </c>
    </row>
    <row r="554" spans="1:16" s="389" customFormat="1" ht="81.75" customHeight="1" outlineLevel="1">
      <c r="A554" s="388"/>
      <c r="B554" s="236" t="s">
        <v>2978</v>
      </c>
      <c r="C554" s="404" t="s">
        <v>2005</v>
      </c>
      <c r="D554" s="410" t="s">
        <v>79</v>
      </c>
      <c r="E554" s="409">
        <v>180</v>
      </c>
      <c r="F554" s="405"/>
      <c r="G554" s="405"/>
      <c r="H554" s="406">
        <v>0</v>
      </c>
      <c r="I554" s="406">
        <v>0</v>
      </c>
      <c r="J554" s="407" t="s">
        <v>1864</v>
      </c>
      <c r="K554" s="405"/>
      <c r="L554" s="405"/>
      <c r="M554" s="397" t="s">
        <v>2326</v>
      </c>
      <c r="N554" s="405" t="s">
        <v>2490</v>
      </c>
      <c r="O554" s="431"/>
      <c r="P554" s="431" t="s">
        <v>2092</v>
      </c>
    </row>
    <row r="555" spans="1:16" s="389" customFormat="1" ht="81.75" customHeight="1" outlineLevel="1">
      <c r="A555" s="388"/>
      <c r="B555" s="236" t="s">
        <v>2979</v>
      </c>
      <c r="C555" s="404" t="s">
        <v>2005</v>
      </c>
      <c r="D555" s="410" t="s">
        <v>79</v>
      </c>
      <c r="E555" s="409">
        <v>600</v>
      </c>
      <c r="F555" s="405"/>
      <c r="G555" s="405"/>
      <c r="H555" s="406">
        <v>0</v>
      </c>
      <c r="I555" s="406">
        <v>0</v>
      </c>
      <c r="J555" s="407" t="s">
        <v>1864</v>
      </c>
      <c r="K555" s="405"/>
      <c r="L555" s="405"/>
      <c r="M555" s="397" t="s">
        <v>2326</v>
      </c>
      <c r="N555" s="405" t="s">
        <v>2490</v>
      </c>
      <c r="O555" s="431"/>
      <c r="P555" s="431" t="s">
        <v>2092</v>
      </c>
    </row>
    <row r="556" spans="1:16" s="389" customFormat="1" ht="81.75" customHeight="1" outlineLevel="1">
      <c r="A556" s="388"/>
      <c r="B556" s="236" t="s">
        <v>2980</v>
      </c>
      <c r="C556" s="404" t="s">
        <v>2005</v>
      </c>
      <c r="D556" s="410" t="s">
        <v>79</v>
      </c>
      <c r="E556" s="409">
        <v>1400</v>
      </c>
      <c r="F556" s="405"/>
      <c r="G556" s="405"/>
      <c r="H556" s="406">
        <v>0</v>
      </c>
      <c r="I556" s="406">
        <v>0</v>
      </c>
      <c r="J556" s="407" t="s">
        <v>1864</v>
      </c>
      <c r="K556" s="405"/>
      <c r="L556" s="405"/>
      <c r="M556" s="397" t="s">
        <v>2326</v>
      </c>
      <c r="N556" s="405" t="s">
        <v>2490</v>
      </c>
      <c r="O556" s="431"/>
      <c r="P556" s="431" t="s">
        <v>2092</v>
      </c>
    </row>
    <row r="557" spans="1:16" s="389" customFormat="1" ht="81.75" customHeight="1" outlineLevel="1">
      <c r="A557" s="388"/>
      <c r="B557" s="236" t="s">
        <v>2981</v>
      </c>
      <c r="C557" s="404" t="s">
        <v>2667</v>
      </c>
      <c r="D557" s="410" t="s">
        <v>79</v>
      </c>
      <c r="E557" s="409">
        <v>750</v>
      </c>
      <c r="F557" s="405"/>
      <c r="G557" s="405"/>
      <c r="H557" s="406">
        <v>0</v>
      </c>
      <c r="I557" s="406">
        <v>0</v>
      </c>
      <c r="J557" s="407" t="s">
        <v>1864</v>
      </c>
      <c r="K557" s="405"/>
      <c r="L557" s="405"/>
      <c r="M557" s="397" t="s">
        <v>2326</v>
      </c>
      <c r="N557" s="405" t="s">
        <v>2490</v>
      </c>
      <c r="O557" s="431"/>
      <c r="P557" s="431" t="s">
        <v>2092</v>
      </c>
    </row>
    <row r="558" spans="1:16" s="389" customFormat="1" ht="81.75" customHeight="1" outlineLevel="1">
      <c r="A558" s="388"/>
      <c r="B558" s="236" t="s">
        <v>2982</v>
      </c>
      <c r="C558" s="404" t="s">
        <v>2667</v>
      </c>
      <c r="D558" s="410" t="s">
        <v>79</v>
      </c>
      <c r="E558" s="409">
        <v>280</v>
      </c>
      <c r="F558" s="405"/>
      <c r="G558" s="405"/>
      <c r="H558" s="406">
        <v>0</v>
      </c>
      <c r="I558" s="406">
        <v>0</v>
      </c>
      <c r="J558" s="407" t="s">
        <v>1864</v>
      </c>
      <c r="K558" s="405"/>
      <c r="L558" s="405"/>
      <c r="M558" s="397" t="s">
        <v>2326</v>
      </c>
      <c r="N558" s="405" t="s">
        <v>2490</v>
      </c>
      <c r="O558" s="431"/>
      <c r="P558" s="431" t="s">
        <v>2092</v>
      </c>
    </row>
    <row r="559" spans="1:16" s="389" customFormat="1" ht="81.75" customHeight="1" outlineLevel="1">
      <c r="A559" s="388"/>
      <c r="B559" s="236" t="s">
        <v>2983</v>
      </c>
      <c r="C559" s="404" t="s">
        <v>2667</v>
      </c>
      <c r="D559" s="410" t="s">
        <v>79</v>
      </c>
      <c r="E559" s="409">
        <v>663</v>
      </c>
      <c r="F559" s="405"/>
      <c r="G559" s="405"/>
      <c r="H559" s="406">
        <v>0</v>
      </c>
      <c r="I559" s="406">
        <v>0</v>
      </c>
      <c r="J559" s="407" t="s">
        <v>1864</v>
      </c>
      <c r="K559" s="405"/>
      <c r="L559" s="405"/>
      <c r="M559" s="397" t="s">
        <v>2326</v>
      </c>
      <c r="N559" s="405" t="s">
        <v>2490</v>
      </c>
      <c r="O559" s="431"/>
      <c r="P559" s="431" t="s">
        <v>2092</v>
      </c>
    </row>
    <row r="560" spans="1:16" s="389" customFormat="1" ht="81.75" customHeight="1" outlineLevel="1">
      <c r="A560" s="388"/>
      <c r="B560" s="236" t="s">
        <v>2984</v>
      </c>
      <c r="C560" s="404" t="s">
        <v>2667</v>
      </c>
      <c r="D560" s="410" t="s">
        <v>79</v>
      </c>
      <c r="E560" s="409">
        <v>180</v>
      </c>
      <c r="F560" s="405"/>
      <c r="G560" s="405"/>
      <c r="H560" s="406">
        <v>0</v>
      </c>
      <c r="I560" s="406">
        <v>0</v>
      </c>
      <c r="J560" s="407" t="s">
        <v>1864</v>
      </c>
      <c r="K560" s="405"/>
      <c r="L560" s="405"/>
      <c r="M560" s="397" t="s">
        <v>2326</v>
      </c>
      <c r="N560" s="405" t="s">
        <v>1937</v>
      </c>
      <c r="O560" s="431"/>
      <c r="P560" s="431" t="s">
        <v>2092</v>
      </c>
    </row>
    <row r="561" spans="1:16" s="389" customFormat="1" ht="81.75" customHeight="1" outlineLevel="1">
      <c r="A561" s="388"/>
      <c r="B561" s="236" t="s">
        <v>2985</v>
      </c>
      <c r="C561" s="404" t="s">
        <v>99</v>
      </c>
      <c r="D561" s="410" t="s">
        <v>79</v>
      </c>
      <c r="E561" s="409">
        <v>147.62</v>
      </c>
      <c r="F561" s="405"/>
      <c r="G561" s="405"/>
      <c r="H561" s="406">
        <v>0</v>
      </c>
      <c r="I561" s="406">
        <v>0</v>
      </c>
      <c r="J561" s="407" t="s">
        <v>1864</v>
      </c>
      <c r="K561" s="405"/>
      <c r="L561" s="405"/>
      <c r="M561" s="397" t="s">
        <v>2326</v>
      </c>
      <c r="N561" s="405" t="s">
        <v>2490</v>
      </c>
      <c r="O561" s="431"/>
      <c r="P561" s="431" t="s">
        <v>2092</v>
      </c>
    </row>
    <row r="562" spans="1:16" s="389" customFormat="1" ht="81.75" customHeight="1" outlineLevel="1">
      <c r="A562" s="388"/>
      <c r="B562" s="236" t="s">
        <v>2986</v>
      </c>
      <c r="C562" s="404" t="s">
        <v>99</v>
      </c>
      <c r="D562" s="410" t="s">
        <v>79</v>
      </c>
      <c r="E562" s="409">
        <v>302.5</v>
      </c>
      <c r="F562" s="405"/>
      <c r="G562" s="405"/>
      <c r="H562" s="406">
        <v>0</v>
      </c>
      <c r="I562" s="406">
        <v>0</v>
      </c>
      <c r="J562" s="407" t="s">
        <v>1864</v>
      </c>
      <c r="K562" s="405"/>
      <c r="L562" s="405"/>
      <c r="M562" s="397" t="s">
        <v>2326</v>
      </c>
      <c r="N562" s="405" t="s">
        <v>1937</v>
      </c>
      <c r="O562" s="431"/>
      <c r="P562" s="431" t="s">
        <v>2092</v>
      </c>
    </row>
    <row r="563" spans="1:16" s="389" customFormat="1" ht="81.75" customHeight="1" outlineLevel="1">
      <c r="A563" s="388"/>
      <c r="B563" s="236" t="s">
        <v>2987</v>
      </c>
      <c r="C563" s="404" t="s">
        <v>99</v>
      </c>
      <c r="D563" s="410" t="s">
        <v>79</v>
      </c>
      <c r="E563" s="409">
        <v>847</v>
      </c>
      <c r="F563" s="405"/>
      <c r="G563" s="405"/>
      <c r="H563" s="406">
        <v>0</v>
      </c>
      <c r="I563" s="406">
        <v>0</v>
      </c>
      <c r="J563" s="407" t="s">
        <v>1864</v>
      </c>
      <c r="K563" s="405"/>
      <c r="L563" s="405"/>
      <c r="M563" s="397" t="s">
        <v>2326</v>
      </c>
      <c r="N563" s="405" t="s">
        <v>1937</v>
      </c>
      <c r="O563" s="431"/>
      <c r="P563" s="431" t="s">
        <v>2092</v>
      </c>
    </row>
    <row r="564" spans="1:16" s="389" customFormat="1" ht="81.75" customHeight="1" outlineLevel="1">
      <c r="A564" s="388"/>
      <c r="B564" s="236" t="s">
        <v>2840</v>
      </c>
      <c r="C564" s="404" t="s">
        <v>2137</v>
      </c>
      <c r="D564" s="410" t="s">
        <v>79</v>
      </c>
      <c r="E564" s="409">
        <v>200</v>
      </c>
      <c r="F564" s="405"/>
      <c r="G564" s="405"/>
      <c r="H564" s="406">
        <v>0</v>
      </c>
      <c r="I564" s="406">
        <v>0</v>
      </c>
      <c r="J564" s="407" t="s">
        <v>1864</v>
      </c>
      <c r="K564" s="405"/>
      <c r="L564" s="405"/>
      <c r="M564" s="397" t="s">
        <v>2326</v>
      </c>
      <c r="N564" s="405" t="s">
        <v>1937</v>
      </c>
      <c r="O564" s="431"/>
      <c r="P564" s="431" t="s">
        <v>2084</v>
      </c>
    </row>
    <row r="565" spans="1:16" s="389" customFormat="1" ht="81.75" customHeight="1" outlineLevel="1">
      <c r="A565" s="388"/>
      <c r="B565" s="236" t="s">
        <v>2988</v>
      </c>
      <c r="C565" s="404" t="s">
        <v>2137</v>
      </c>
      <c r="D565" s="410" t="s">
        <v>79</v>
      </c>
      <c r="E565" s="409">
        <v>200</v>
      </c>
      <c r="F565" s="405"/>
      <c r="G565" s="405"/>
      <c r="H565" s="406">
        <v>0</v>
      </c>
      <c r="I565" s="406">
        <v>0</v>
      </c>
      <c r="J565" s="407" t="s">
        <v>1864</v>
      </c>
      <c r="K565" s="405"/>
      <c r="L565" s="405"/>
      <c r="M565" s="397" t="s">
        <v>2326</v>
      </c>
      <c r="N565" s="405" t="s">
        <v>2490</v>
      </c>
      <c r="O565" s="431"/>
      <c r="P565" s="431" t="s">
        <v>2084</v>
      </c>
    </row>
    <row r="566" spans="1:16" s="389" customFormat="1" ht="81.75" customHeight="1" outlineLevel="1">
      <c r="A566" s="388"/>
      <c r="B566" s="236" t="s">
        <v>2989</v>
      </c>
      <c r="C566" s="404" t="s">
        <v>2137</v>
      </c>
      <c r="D566" s="410" t="s">
        <v>79</v>
      </c>
      <c r="E566" s="409">
        <v>200</v>
      </c>
      <c r="F566" s="405"/>
      <c r="G566" s="405"/>
      <c r="H566" s="406">
        <v>0</v>
      </c>
      <c r="I566" s="406">
        <v>0</v>
      </c>
      <c r="J566" s="407" t="s">
        <v>1864</v>
      </c>
      <c r="K566" s="405"/>
      <c r="L566" s="405"/>
      <c r="M566" s="397" t="s">
        <v>2326</v>
      </c>
      <c r="N566" s="405" t="s">
        <v>2490</v>
      </c>
      <c r="O566" s="431"/>
      <c r="P566" s="431" t="s">
        <v>2084</v>
      </c>
    </row>
    <row r="567" spans="1:16" s="389" customFormat="1" ht="81.75" customHeight="1" outlineLevel="1">
      <c r="A567" s="388"/>
      <c r="B567" s="236" t="s">
        <v>2990</v>
      </c>
      <c r="C567" s="404" t="s">
        <v>2674</v>
      </c>
      <c r="D567" s="410" t="s">
        <v>79</v>
      </c>
      <c r="E567" s="409">
        <v>600</v>
      </c>
      <c r="F567" s="405"/>
      <c r="G567" s="405"/>
      <c r="H567" s="406">
        <v>0</v>
      </c>
      <c r="I567" s="406">
        <v>0</v>
      </c>
      <c r="J567" s="407" t="s">
        <v>1864</v>
      </c>
      <c r="K567" s="405"/>
      <c r="L567" s="405"/>
      <c r="M567" s="397" t="s">
        <v>2326</v>
      </c>
      <c r="N567" s="405" t="s">
        <v>2490</v>
      </c>
      <c r="O567" s="431"/>
      <c r="P567" s="431" t="s">
        <v>2085</v>
      </c>
    </row>
    <row r="568" spans="1:16" s="389" customFormat="1" ht="81.75" customHeight="1" outlineLevel="1">
      <c r="A568" s="388"/>
      <c r="B568" s="236" t="s">
        <v>2991</v>
      </c>
      <c r="C568" s="404" t="s">
        <v>2674</v>
      </c>
      <c r="D568" s="410" t="s">
        <v>79</v>
      </c>
      <c r="E568" s="409">
        <v>120</v>
      </c>
      <c r="F568" s="405"/>
      <c r="G568" s="405"/>
      <c r="H568" s="406">
        <v>0</v>
      </c>
      <c r="I568" s="406">
        <v>0</v>
      </c>
      <c r="J568" s="407" t="s">
        <v>1864</v>
      </c>
      <c r="K568" s="405"/>
      <c r="L568" s="405"/>
      <c r="M568" s="397" t="s">
        <v>2326</v>
      </c>
      <c r="N568" s="405" t="s">
        <v>1937</v>
      </c>
      <c r="O568" s="431"/>
      <c r="P568" s="431" t="s">
        <v>2085</v>
      </c>
    </row>
    <row r="569" spans="1:16" s="389" customFormat="1" ht="81.75" customHeight="1" outlineLevel="1">
      <c r="A569" s="388"/>
      <c r="B569" s="236" t="s">
        <v>2992</v>
      </c>
      <c r="C569" s="404" t="s">
        <v>2674</v>
      </c>
      <c r="D569" s="410" t="s">
        <v>79</v>
      </c>
      <c r="E569" s="409">
        <v>566</v>
      </c>
      <c r="F569" s="405"/>
      <c r="G569" s="405"/>
      <c r="H569" s="406">
        <v>0</v>
      </c>
      <c r="I569" s="406">
        <v>0</v>
      </c>
      <c r="J569" s="407" t="s">
        <v>1864</v>
      </c>
      <c r="K569" s="405"/>
      <c r="L569" s="405"/>
      <c r="M569" s="397" t="s">
        <v>2326</v>
      </c>
      <c r="N569" s="405" t="s">
        <v>2485</v>
      </c>
      <c r="O569" s="431"/>
      <c r="P569" s="431" t="s">
        <v>2085</v>
      </c>
    </row>
    <row r="570" spans="1:16" s="389" customFormat="1" ht="81.75" customHeight="1" outlineLevel="1">
      <c r="A570" s="388"/>
      <c r="B570" s="236" t="s">
        <v>2993</v>
      </c>
      <c r="C570" s="404" t="s">
        <v>2674</v>
      </c>
      <c r="D570" s="410" t="s">
        <v>79</v>
      </c>
      <c r="E570" s="409">
        <v>143</v>
      </c>
      <c r="F570" s="405"/>
      <c r="G570" s="405"/>
      <c r="H570" s="406">
        <v>0</v>
      </c>
      <c r="I570" s="406">
        <v>0</v>
      </c>
      <c r="J570" s="407" t="s">
        <v>1864</v>
      </c>
      <c r="K570" s="405"/>
      <c r="L570" s="405"/>
      <c r="M570" s="397" t="s">
        <v>2326</v>
      </c>
      <c r="N570" s="405" t="s">
        <v>2490</v>
      </c>
      <c r="O570" s="431"/>
      <c r="P570" s="431" t="s">
        <v>2085</v>
      </c>
    </row>
    <row r="571" spans="1:16" s="389" customFormat="1" ht="81.75" customHeight="1" outlineLevel="1">
      <c r="A571" s="388"/>
      <c r="B571" s="236" t="s">
        <v>2994</v>
      </c>
      <c r="C571" s="404" t="s">
        <v>2674</v>
      </c>
      <c r="D571" s="410" t="s">
        <v>79</v>
      </c>
      <c r="E571" s="409">
        <v>550</v>
      </c>
      <c r="F571" s="405"/>
      <c r="G571" s="405"/>
      <c r="H571" s="406">
        <v>0</v>
      </c>
      <c r="I571" s="406">
        <v>0</v>
      </c>
      <c r="J571" s="407" t="s">
        <v>1864</v>
      </c>
      <c r="K571" s="405"/>
      <c r="L571" s="405"/>
      <c r="M571" s="397" t="s">
        <v>2326</v>
      </c>
      <c r="N571" s="405" t="s">
        <v>2490</v>
      </c>
      <c r="O571" s="431"/>
      <c r="P571" s="431" t="s">
        <v>2085</v>
      </c>
    </row>
    <row r="572" spans="1:16" s="389" customFormat="1" ht="81.75" customHeight="1" outlineLevel="1">
      <c r="A572" s="388"/>
      <c r="B572" s="236" t="s">
        <v>2995</v>
      </c>
      <c r="C572" s="404" t="s">
        <v>2674</v>
      </c>
      <c r="D572" s="410" t="s">
        <v>79</v>
      </c>
      <c r="E572" s="409">
        <v>700</v>
      </c>
      <c r="F572" s="405"/>
      <c r="G572" s="405"/>
      <c r="H572" s="406">
        <v>0</v>
      </c>
      <c r="I572" s="406">
        <v>0</v>
      </c>
      <c r="J572" s="407" t="s">
        <v>1864</v>
      </c>
      <c r="K572" s="405"/>
      <c r="L572" s="405"/>
      <c r="M572" s="397" t="s">
        <v>2326</v>
      </c>
      <c r="N572" s="405" t="s">
        <v>2490</v>
      </c>
      <c r="O572" s="431"/>
      <c r="P572" s="431" t="s">
        <v>2085</v>
      </c>
    </row>
    <row r="573" spans="1:16" s="389" customFormat="1" ht="81.75" customHeight="1" outlineLevel="1">
      <c r="A573" s="388"/>
      <c r="B573" s="236" t="s">
        <v>2996</v>
      </c>
      <c r="C573" s="404" t="s">
        <v>1873</v>
      </c>
      <c r="D573" s="410" t="s">
        <v>79</v>
      </c>
      <c r="E573" s="409">
        <v>150</v>
      </c>
      <c r="F573" s="405"/>
      <c r="G573" s="405"/>
      <c r="H573" s="406">
        <v>0</v>
      </c>
      <c r="I573" s="406">
        <v>0</v>
      </c>
      <c r="J573" s="407" t="s">
        <v>1864</v>
      </c>
      <c r="K573" s="405"/>
      <c r="L573" s="405"/>
      <c r="M573" s="397" t="s">
        <v>2326</v>
      </c>
      <c r="N573" s="405" t="s">
        <v>2490</v>
      </c>
      <c r="O573" s="431"/>
      <c r="P573" s="431" t="s">
        <v>2085</v>
      </c>
    </row>
    <row r="574" spans="1:16" s="389" customFormat="1" ht="81.75" customHeight="1" outlineLevel="1">
      <c r="A574" s="388"/>
      <c r="B574" s="236" t="s">
        <v>2997</v>
      </c>
      <c r="C574" s="404" t="s">
        <v>1874</v>
      </c>
      <c r="D574" s="410" t="s">
        <v>79</v>
      </c>
      <c r="E574" s="409">
        <v>200</v>
      </c>
      <c r="F574" s="405"/>
      <c r="G574" s="405"/>
      <c r="H574" s="406">
        <v>0</v>
      </c>
      <c r="I574" s="406">
        <v>0</v>
      </c>
      <c r="J574" s="407" t="s">
        <v>1864</v>
      </c>
      <c r="K574" s="405"/>
      <c r="L574" s="405"/>
      <c r="M574" s="397" t="s">
        <v>2326</v>
      </c>
      <c r="N574" s="405" t="s">
        <v>1937</v>
      </c>
      <c r="O574" s="431"/>
      <c r="P574" s="431" t="s">
        <v>2084</v>
      </c>
    </row>
    <row r="575" spans="1:16" s="389" customFormat="1" ht="81.75" customHeight="1" outlineLevel="1">
      <c r="A575" s="388"/>
      <c r="B575" s="236" t="s">
        <v>2998</v>
      </c>
      <c r="C575" s="404" t="s">
        <v>1874</v>
      </c>
      <c r="D575" s="410" t="s">
        <v>79</v>
      </c>
      <c r="E575" s="409">
        <v>250</v>
      </c>
      <c r="F575" s="405"/>
      <c r="G575" s="405"/>
      <c r="H575" s="406">
        <v>0</v>
      </c>
      <c r="I575" s="406">
        <v>0</v>
      </c>
      <c r="J575" s="407" t="s">
        <v>1864</v>
      </c>
      <c r="K575" s="405"/>
      <c r="L575" s="405"/>
      <c r="M575" s="397" t="s">
        <v>2326</v>
      </c>
      <c r="N575" s="405" t="s">
        <v>1937</v>
      </c>
      <c r="O575" s="431"/>
      <c r="P575" s="431" t="s">
        <v>2084</v>
      </c>
    </row>
    <row r="576" spans="1:16" s="389" customFormat="1" ht="81.75" customHeight="1" outlineLevel="1">
      <c r="A576" s="388"/>
      <c r="B576" s="236" t="s">
        <v>2999</v>
      </c>
      <c r="C576" s="404" t="s">
        <v>1874</v>
      </c>
      <c r="D576" s="410" t="s">
        <v>79</v>
      </c>
      <c r="E576" s="409">
        <v>500</v>
      </c>
      <c r="F576" s="405"/>
      <c r="G576" s="405"/>
      <c r="H576" s="406">
        <v>0</v>
      </c>
      <c r="I576" s="406">
        <v>0</v>
      </c>
      <c r="J576" s="407" t="s">
        <v>1864</v>
      </c>
      <c r="K576" s="405"/>
      <c r="L576" s="405"/>
      <c r="M576" s="397" t="s">
        <v>2326</v>
      </c>
      <c r="N576" s="405" t="s">
        <v>1935</v>
      </c>
      <c r="O576" s="431"/>
      <c r="P576" s="431" t="s">
        <v>2084</v>
      </c>
    </row>
    <row r="577" spans="1:16" s="389" customFormat="1" ht="81.75" customHeight="1" outlineLevel="1">
      <c r="A577" s="388"/>
      <c r="B577" s="236" t="s">
        <v>3000</v>
      </c>
      <c r="C577" s="404" t="s">
        <v>1874</v>
      </c>
      <c r="D577" s="410" t="s">
        <v>79</v>
      </c>
      <c r="E577" s="409">
        <v>200</v>
      </c>
      <c r="F577" s="405"/>
      <c r="G577" s="405"/>
      <c r="H577" s="406">
        <v>0</v>
      </c>
      <c r="I577" s="406">
        <v>0</v>
      </c>
      <c r="J577" s="407" t="s">
        <v>1864</v>
      </c>
      <c r="K577" s="405"/>
      <c r="L577" s="405"/>
      <c r="M577" s="397" t="s">
        <v>2326</v>
      </c>
      <c r="N577" s="405" t="s">
        <v>2485</v>
      </c>
      <c r="O577" s="431"/>
      <c r="P577" s="431" t="s">
        <v>2084</v>
      </c>
    </row>
    <row r="578" spans="1:16" s="389" customFormat="1" ht="81.75" customHeight="1" outlineLevel="1">
      <c r="A578" s="388"/>
      <c r="B578" s="236" t="s">
        <v>3001</v>
      </c>
      <c r="C578" s="404" t="s">
        <v>1874</v>
      </c>
      <c r="D578" s="410" t="s">
        <v>79</v>
      </c>
      <c r="E578" s="409">
        <v>100</v>
      </c>
      <c r="F578" s="405"/>
      <c r="G578" s="405"/>
      <c r="H578" s="406">
        <v>0</v>
      </c>
      <c r="I578" s="406">
        <v>0</v>
      </c>
      <c r="J578" s="407" t="s">
        <v>1864</v>
      </c>
      <c r="K578" s="405"/>
      <c r="L578" s="405"/>
      <c r="M578" s="397" t="s">
        <v>2326</v>
      </c>
      <c r="N578" s="405" t="s">
        <v>2485</v>
      </c>
      <c r="O578" s="431"/>
      <c r="P578" s="431" t="s">
        <v>2084</v>
      </c>
    </row>
    <row r="579" spans="1:16" s="389" customFormat="1" ht="81.75" customHeight="1" outlineLevel="1">
      <c r="A579" s="388"/>
      <c r="B579" s="236" t="s">
        <v>3002</v>
      </c>
      <c r="C579" s="404" t="s">
        <v>154</v>
      </c>
      <c r="D579" s="410" t="s">
        <v>79</v>
      </c>
      <c r="E579" s="409">
        <v>70</v>
      </c>
      <c r="F579" s="405"/>
      <c r="G579" s="405"/>
      <c r="H579" s="406">
        <v>30</v>
      </c>
      <c r="I579" s="406">
        <v>0</v>
      </c>
      <c r="J579" s="407" t="s">
        <v>1864</v>
      </c>
      <c r="K579" s="405"/>
      <c r="L579" s="405"/>
      <c r="M579" s="397" t="s">
        <v>2326</v>
      </c>
      <c r="N579" s="405" t="s">
        <v>1937</v>
      </c>
      <c r="O579" s="431"/>
      <c r="P579" s="431" t="s">
        <v>2092</v>
      </c>
    </row>
    <row r="580" spans="1:16" s="389" customFormat="1" ht="81.75" customHeight="1" outlineLevel="1">
      <c r="A580" s="388"/>
      <c r="B580" s="236" t="s">
        <v>3003</v>
      </c>
      <c r="C580" s="404" t="s">
        <v>2681</v>
      </c>
      <c r="D580" s="410" t="s">
        <v>79</v>
      </c>
      <c r="E580" s="409">
        <v>684</v>
      </c>
      <c r="F580" s="405"/>
      <c r="G580" s="405"/>
      <c r="H580" s="406">
        <v>0</v>
      </c>
      <c r="I580" s="406">
        <v>0</v>
      </c>
      <c r="J580" s="407" t="s">
        <v>1864</v>
      </c>
      <c r="K580" s="405"/>
      <c r="L580" s="405"/>
      <c r="M580" s="397" t="s">
        <v>2326</v>
      </c>
      <c r="N580" s="405" t="s">
        <v>1937</v>
      </c>
      <c r="O580" s="431"/>
      <c r="P580" s="431" t="s">
        <v>2084</v>
      </c>
    </row>
    <row r="581" spans="1:16" s="389" customFormat="1" ht="81.75" customHeight="1" outlineLevel="1">
      <c r="A581" s="388"/>
      <c r="B581" s="236" t="s">
        <v>3004</v>
      </c>
      <c r="C581" s="404" t="s">
        <v>2681</v>
      </c>
      <c r="D581" s="410" t="s">
        <v>79</v>
      </c>
      <c r="E581" s="409">
        <v>350</v>
      </c>
      <c r="F581" s="405"/>
      <c r="G581" s="405"/>
      <c r="H581" s="406">
        <v>0</v>
      </c>
      <c r="I581" s="406">
        <v>0</v>
      </c>
      <c r="J581" s="407" t="s">
        <v>1864</v>
      </c>
      <c r="K581" s="405"/>
      <c r="L581" s="405"/>
      <c r="M581" s="397" t="s">
        <v>2326</v>
      </c>
      <c r="N581" s="405" t="s">
        <v>2485</v>
      </c>
      <c r="O581" s="431"/>
      <c r="P581" s="431" t="s">
        <v>2084</v>
      </c>
    </row>
    <row r="582" spans="1:16" s="389" customFormat="1" ht="81.75" customHeight="1" outlineLevel="1">
      <c r="A582" s="388"/>
      <c r="B582" s="236" t="s">
        <v>3005</v>
      </c>
      <c r="C582" s="404" t="s">
        <v>2681</v>
      </c>
      <c r="D582" s="410" t="s">
        <v>79</v>
      </c>
      <c r="E582" s="409">
        <v>420</v>
      </c>
      <c r="F582" s="405"/>
      <c r="G582" s="405"/>
      <c r="H582" s="406">
        <v>0</v>
      </c>
      <c r="I582" s="406">
        <v>0</v>
      </c>
      <c r="J582" s="407" t="s">
        <v>1864</v>
      </c>
      <c r="K582" s="405"/>
      <c r="L582" s="405"/>
      <c r="M582" s="397" t="s">
        <v>2326</v>
      </c>
      <c r="N582" s="405" t="s">
        <v>2490</v>
      </c>
      <c r="O582" s="431"/>
      <c r="P582" s="431" t="s">
        <v>2084</v>
      </c>
    </row>
    <row r="583" spans="1:16" s="389" customFormat="1" ht="81.75" customHeight="1" outlineLevel="1">
      <c r="A583" s="388"/>
      <c r="B583" s="236" t="s">
        <v>3006</v>
      </c>
      <c r="C583" s="404" t="s">
        <v>3007</v>
      </c>
      <c r="D583" s="410" t="s">
        <v>79</v>
      </c>
      <c r="E583" s="409">
        <v>1100</v>
      </c>
      <c r="F583" s="405"/>
      <c r="G583" s="405"/>
      <c r="H583" s="406">
        <v>0</v>
      </c>
      <c r="I583" s="406">
        <v>0</v>
      </c>
      <c r="J583" s="407" t="s">
        <v>1864</v>
      </c>
      <c r="K583" s="405"/>
      <c r="L583" s="405"/>
      <c r="M583" s="397" t="s">
        <v>2326</v>
      </c>
      <c r="N583" s="405" t="s">
        <v>1935</v>
      </c>
      <c r="O583" s="431"/>
      <c r="P583" s="431" t="s">
        <v>2091</v>
      </c>
    </row>
    <row r="584" spans="1:16" s="389" customFormat="1" ht="81.75" customHeight="1" outlineLevel="1">
      <c r="A584" s="388"/>
      <c r="B584" s="236" t="s">
        <v>3008</v>
      </c>
      <c r="C584" s="404" t="s">
        <v>2329</v>
      </c>
      <c r="D584" s="410" t="s">
        <v>79</v>
      </c>
      <c r="E584" s="409">
        <v>6000</v>
      </c>
      <c r="F584" s="405"/>
      <c r="G584" s="405"/>
      <c r="H584" s="406">
        <v>1500</v>
      </c>
      <c r="I584" s="406">
        <v>0</v>
      </c>
      <c r="J584" s="407" t="s">
        <v>1864</v>
      </c>
      <c r="K584" s="405"/>
      <c r="L584" s="405"/>
      <c r="M584" s="397" t="s">
        <v>2326</v>
      </c>
      <c r="N584" s="405" t="s">
        <v>2490</v>
      </c>
      <c r="O584" s="431"/>
      <c r="P584" s="431" t="s">
        <v>2084</v>
      </c>
    </row>
    <row r="585" spans="1:16" s="389" customFormat="1" ht="81.75" customHeight="1" outlineLevel="1">
      <c r="A585" s="388"/>
      <c r="B585" s="236" t="s">
        <v>3009</v>
      </c>
      <c r="C585" s="404" t="s">
        <v>2329</v>
      </c>
      <c r="D585" s="410" t="s">
        <v>79</v>
      </c>
      <c r="E585" s="409">
        <v>3000</v>
      </c>
      <c r="F585" s="405"/>
      <c r="G585" s="405"/>
      <c r="H585" s="406">
        <v>0</v>
      </c>
      <c r="I585" s="406">
        <v>0</v>
      </c>
      <c r="J585" s="407" t="s">
        <v>1864</v>
      </c>
      <c r="K585" s="405"/>
      <c r="L585" s="405"/>
      <c r="M585" s="397" t="s">
        <v>2326</v>
      </c>
      <c r="N585" s="405" t="s">
        <v>1937</v>
      </c>
      <c r="O585" s="431"/>
      <c r="P585" s="431" t="s">
        <v>2084</v>
      </c>
    </row>
    <row r="586" spans="1:16" s="389" customFormat="1" ht="81.75" customHeight="1" outlineLevel="1">
      <c r="A586" s="388"/>
      <c r="B586" s="236" t="s">
        <v>3010</v>
      </c>
      <c r="C586" s="404" t="s">
        <v>2329</v>
      </c>
      <c r="D586" s="410" t="s">
        <v>79</v>
      </c>
      <c r="E586" s="409">
        <v>2500</v>
      </c>
      <c r="F586" s="405"/>
      <c r="G586" s="405"/>
      <c r="H586" s="406">
        <v>0</v>
      </c>
      <c r="I586" s="406">
        <v>0</v>
      </c>
      <c r="J586" s="407" t="s">
        <v>1864</v>
      </c>
      <c r="K586" s="405"/>
      <c r="L586" s="405"/>
      <c r="M586" s="397" t="s">
        <v>2326</v>
      </c>
      <c r="N586" s="405" t="s">
        <v>1937</v>
      </c>
      <c r="O586" s="431"/>
      <c r="P586" s="431" t="s">
        <v>2084</v>
      </c>
    </row>
    <row r="587" spans="1:16" s="389" customFormat="1" ht="81.75" customHeight="1" outlineLevel="1">
      <c r="A587" s="388"/>
      <c r="B587" s="236" t="s">
        <v>3011</v>
      </c>
      <c r="C587" s="404" t="s">
        <v>2329</v>
      </c>
      <c r="D587" s="410" t="s">
        <v>79</v>
      </c>
      <c r="E587" s="409">
        <v>3000</v>
      </c>
      <c r="F587" s="405"/>
      <c r="G587" s="405"/>
      <c r="H587" s="406">
        <v>0</v>
      </c>
      <c r="I587" s="406">
        <v>0</v>
      </c>
      <c r="J587" s="407" t="s">
        <v>1864</v>
      </c>
      <c r="K587" s="405"/>
      <c r="L587" s="405"/>
      <c r="M587" s="397" t="s">
        <v>2326</v>
      </c>
      <c r="N587" s="405" t="s">
        <v>1937</v>
      </c>
      <c r="O587" s="431"/>
      <c r="P587" s="431" t="s">
        <v>2084</v>
      </c>
    </row>
    <row r="588" spans="1:16" s="389" customFormat="1" ht="81.75" customHeight="1" outlineLevel="1">
      <c r="A588" s="388"/>
      <c r="B588" s="236" t="s">
        <v>3012</v>
      </c>
      <c r="C588" s="404" t="s">
        <v>2147</v>
      </c>
      <c r="D588" s="410" t="s">
        <v>79</v>
      </c>
      <c r="E588" s="409">
        <v>85</v>
      </c>
      <c r="F588" s="405"/>
      <c r="G588" s="405"/>
      <c r="H588" s="406">
        <v>0</v>
      </c>
      <c r="I588" s="406">
        <v>0</v>
      </c>
      <c r="J588" s="407" t="s">
        <v>1864</v>
      </c>
      <c r="K588" s="405"/>
      <c r="L588" s="405"/>
      <c r="M588" s="397" t="s">
        <v>2326</v>
      </c>
      <c r="N588" s="405" t="s">
        <v>2490</v>
      </c>
      <c r="O588" s="431"/>
      <c r="P588" s="431" t="s">
        <v>2092</v>
      </c>
    </row>
    <row r="589" spans="1:16" s="389" customFormat="1" ht="81.75" customHeight="1" outlineLevel="1">
      <c r="A589" s="388"/>
      <c r="B589" s="236" t="s">
        <v>3013</v>
      </c>
      <c r="C589" s="404" t="s">
        <v>2147</v>
      </c>
      <c r="D589" s="410" t="s">
        <v>79</v>
      </c>
      <c r="E589" s="409">
        <v>147</v>
      </c>
      <c r="F589" s="405"/>
      <c r="G589" s="405"/>
      <c r="H589" s="406">
        <v>0</v>
      </c>
      <c r="I589" s="406">
        <v>0</v>
      </c>
      <c r="J589" s="407" t="s">
        <v>1864</v>
      </c>
      <c r="K589" s="405"/>
      <c r="L589" s="405"/>
      <c r="M589" s="397" t="s">
        <v>2326</v>
      </c>
      <c r="N589" s="405" t="s">
        <v>2490</v>
      </c>
      <c r="O589" s="431"/>
      <c r="P589" s="431" t="s">
        <v>2092</v>
      </c>
    </row>
    <row r="590" spans="1:16" s="389" customFormat="1" ht="81.75" customHeight="1" outlineLevel="1">
      <c r="A590" s="388"/>
      <c r="B590" s="236" t="s">
        <v>3014</v>
      </c>
      <c r="C590" s="404" t="s">
        <v>2147</v>
      </c>
      <c r="D590" s="410" t="s">
        <v>79</v>
      </c>
      <c r="E590" s="409">
        <v>612</v>
      </c>
      <c r="F590" s="405"/>
      <c r="G590" s="405"/>
      <c r="H590" s="406">
        <v>0</v>
      </c>
      <c r="I590" s="406">
        <v>0</v>
      </c>
      <c r="J590" s="407" t="s">
        <v>1864</v>
      </c>
      <c r="K590" s="405"/>
      <c r="L590" s="405"/>
      <c r="M590" s="397" t="s">
        <v>2326</v>
      </c>
      <c r="N590" s="405" t="s">
        <v>2490</v>
      </c>
      <c r="O590" s="431"/>
      <c r="P590" s="431" t="s">
        <v>2092</v>
      </c>
    </row>
    <row r="591" spans="1:16" s="389" customFormat="1" ht="81.75" customHeight="1" outlineLevel="1">
      <c r="A591" s="388"/>
      <c r="B591" s="236" t="s">
        <v>3015</v>
      </c>
      <c r="C591" s="404" t="s">
        <v>2147</v>
      </c>
      <c r="D591" s="410" t="s">
        <v>79</v>
      </c>
      <c r="E591" s="409">
        <v>28</v>
      </c>
      <c r="F591" s="405"/>
      <c r="G591" s="405"/>
      <c r="H591" s="406">
        <v>0</v>
      </c>
      <c r="I591" s="406">
        <v>0</v>
      </c>
      <c r="J591" s="407" t="s">
        <v>1864</v>
      </c>
      <c r="K591" s="405"/>
      <c r="L591" s="405"/>
      <c r="M591" s="397" t="s">
        <v>2326</v>
      </c>
      <c r="N591" s="405" t="s">
        <v>2490</v>
      </c>
      <c r="O591" s="431"/>
      <c r="P591" s="431" t="s">
        <v>2092</v>
      </c>
    </row>
    <row r="592" spans="1:16" s="389" customFormat="1" ht="81.75" customHeight="1" outlineLevel="1">
      <c r="A592" s="388"/>
      <c r="B592" s="236" t="s">
        <v>3016</v>
      </c>
      <c r="C592" s="404" t="s">
        <v>2147</v>
      </c>
      <c r="D592" s="410" t="s">
        <v>79</v>
      </c>
      <c r="E592" s="409">
        <v>1703</v>
      </c>
      <c r="F592" s="405"/>
      <c r="G592" s="405"/>
      <c r="H592" s="406">
        <v>0</v>
      </c>
      <c r="I592" s="406">
        <v>0</v>
      </c>
      <c r="J592" s="407" t="s">
        <v>1864</v>
      </c>
      <c r="K592" s="405"/>
      <c r="L592" s="405"/>
      <c r="M592" s="397" t="s">
        <v>2326</v>
      </c>
      <c r="N592" s="405" t="s">
        <v>1935</v>
      </c>
      <c r="O592" s="431"/>
      <c r="P592" s="431" t="s">
        <v>2092</v>
      </c>
    </row>
    <row r="593" spans="1:16" s="389" customFormat="1" ht="81.75" customHeight="1" outlineLevel="1">
      <c r="A593" s="388"/>
      <c r="B593" s="236" t="s">
        <v>3017</v>
      </c>
      <c r="C593" s="404" t="s">
        <v>2336</v>
      </c>
      <c r="D593" s="410" t="s">
        <v>79</v>
      </c>
      <c r="E593" s="409">
        <v>600</v>
      </c>
      <c r="F593" s="405"/>
      <c r="G593" s="405"/>
      <c r="H593" s="406">
        <v>0</v>
      </c>
      <c r="I593" s="406">
        <v>0</v>
      </c>
      <c r="J593" s="407" t="s">
        <v>1864</v>
      </c>
      <c r="K593" s="405"/>
      <c r="L593" s="405"/>
      <c r="M593" s="397" t="s">
        <v>2326</v>
      </c>
      <c r="N593" s="405" t="s">
        <v>1935</v>
      </c>
      <c r="O593" s="431"/>
      <c r="P593" s="431" t="s">
        <v>2086</v>
      </c>
    </row>
    <row r="594" spans="1:16" s="389" customFormat="1" ht="81.75" customHeight="1" outlineLevel="1">
      <c r="A594" s="388"/>
      <c r="B594" s="236" t="s">
        <v>3018</v>
      </c>
      <c r="C594" s="404" t="s">
        <v>2336</v>
      </c>
      <c r="D594" s="410" t="s">
        <v>79</v>
      </c>
      <c r="E594" s="409">
        <v>150</v>
      </c>
      <c r="F594" s="405"/>
      <c r="G594" s="405"/>
      <c r="H594" s="406">
        <v>0</v>
      </c>
      <c r="I594" s="406">
        <v>0</v>
      </c>
      <c r="J594" s="407" t="s">
        <v>1864</v>
      </c>
      <c r="K594" s="405"/>
      <c r="L594" s="405"/>
      <c r="M594" s="397" t="s">
        <v>2326</v>
      </c>
      <c r="N594" s="405" t="s">
        <v>1937</v>
      </c>
      <c r="O594" s="431"/>
      <c r="P594" s="431" t="s">
        <v>2086</v>
      </c>
    </row>
    <row r="595" spans="1:16" s="389" customFormat="1" ht="81.75" customHeight="1" outlineLevel="1">
      <c r="A595" s="388"/>
      <c r="B595" s="236" t="s">
        <v>3019</v>
      </c>
      <c r="C595" s="404" t="s">
        <v>2336</v>
      </c>
      <c r="D595" s="410" t="s">
        <v>79</v>
      </c>
      <c r="E595" s="409">
        <v>100</v>
      </c>
      <c r="F595" s="405"/>
      <c r="G595" s="405"/>
      <c r="H595" s="406">
        <v>0</v>
      </c>
      <c r="I595" s="406">
        <v>0</v>
      </c>
      <c r="J595" s="407" t="s">
        <v>1864</v>
      </c>
      <c r="K595" s="405"/>
      <c r="L595" s="405"/>
      <c r="M595" s="397" t="s">
        <v>2326</v>
      </c>
      <c r="N595" s="405" t="s">
        <v>2490</v>
      </c>
      <c r="O595" s="431"/>
      <c r="P595" s="431" t="s">
        <v>2086</v>
      </c>
    </row>
    <row r="596" spans="1:16" s="389" customFormat="1" ht="81.75" customHeight="1" outlineLevel="1">
      <c r="A596" s="388"/>
      <c r="B596" s="236" t="s">
        <v>3020</v>
      </c>
      <c r="C596" s="404" t="s">
        <v>2336</v>
      </c>
      <c r="D596" s="410" t="s">
        <v>79</v>
      </c>
      <c r="E596" s="409">
        <v>1465.43</v>
      </c>
      <c r="F596" s="405"/>
      <c r="G596" s="405"/>
      <c r="H596" s="406">
        <v>0</v>
      </c>
      <c r="I596" s="406">
        <v>0</v>
      </c>
      <c r="J596" s="407" t="s">
        <v>1864</v>
      </c>
      <c r="K596" s="405"/>
      <c r="L596" s="405"/>
      <c r="M596" s="397" t="s">
        <v>2326</v>
      </c>
      <c r="N596" s="405" t="s">
        <v>2485</v>
      </c>
      <c r="O596" s="431"/>
      <c r="P596" s="431" t="s">
        <v>2086</v>
      </c>
    </row>
    <row r="597" spans="1:16" s="389" customFormat="1" ht="81.75" customHeight="1" outlineLevel="1">
      <c r="A597" s="388"/>
      <c r="B597" s="236" t="s">
        <v>3021</v>
      </c>
      <c r="C597" s="404" t="s">
        <v>2336</v>
      </c>
      <c r="D597" s="410" t="s">
        <v>79</v>
      </c>
      <c r="E597" s="409">
        <v>1500</v>
      </c>
      <c r="F597" s="405"/>
      <c r="G597" s="405"/>
      <c r="H597" s="406">
        <v>0</v>
      </c>
      <c r="I597" s="406">
        <v>0</v>
      </c>
      <c r="J597" s="407" t="s">
        <v>1864</v>
      </c>
      <c r="K597" s="405"/>
      <c r="L597" s="405"/>
      <c r="M597" s="397" t="s">
        <v>2326</v>
      </c>
      <c r="N597" s="405" t="s">
        <v>2490</v>
      </c>
      <c r="O597" s="431"/>
      <c r="P597" s="431" t="s">
        <v>2086</v>
      </c>
    </row>
    <row r="598" spans="1:16" s="389" customFormat="1" ht="81.75" customHeight="1" outlineLevel="1">
      <c r="A598" s="388"/>
      <c r="B598" s="236" t="s">
        <v>3022</v>
      </c>
      <c r="C598" s="404" t="s">
        <v>2336</v>
      </c>
      <c r="D598" s="410" t="s">
        <v>79</v>
      </c>
      <c r="E598" s="409">
        <v>700</v>
      </c>
      <c r="F598" s="405"/>
      <c r="G598" s="405"/>
      <c r="H598" s="406">
        <v>0</v>
      </c>
      <c r="I598" s="406">
        <v>0</v>
      </c>
      <c r="J598" s="407" t="s">
        <v>1864</v>
      </c>
      <c r="K598" s="405"/>
      <c r="L598" s="405"/>
      <c r="M598" s="397" t="s">
        <v>2326</v>
      </c>
      <c r="N598" s="405" t="s">
        <v>2490</v>
      </c>
      <c r="O598" s="431"/>
      <c r="P598" s="431" t="s">
        <v>2086</v>
      </c>
    </row>
    <row r="599" spans="1:16" s="389" customFormat="1" ht="81.75" customHeight="1" outlineLevel="1">
      <c r="A599" s="388"/>
      <c r="B599" s="236" t="s">
        <v>3023</v>
      </c>
      <c r="C599" s="404" t="s">
        <v>2336</v>
      </c>
      <c r="D599" s="410" t="s">
        <v>79</v>
      </c>
      <c r="E599" s="409">
        <v>850</v>
      </c>
      <c r="F599" s="405"/>
      <c r="G599" s="405"/>
      <c r="H599" s="406">
        <v>0</v>
      </c>
      <c r="I599" s="406">
        <v>0</v>
      </c>
      <c r="J599" s="407" t="s">
        <v>1864</v>
      </c>
      <c r="K599" s="405"/>
      <c r="L599" s="405"/>
      <c r="M599" s="397" t="s">
        <v>2326</v>
      </c>
      <c r="N599" s="405" t="s">
        <v>2490</v>
      </c>
      <c r="O599" s="431"/>
      <c r="P599" s="431" t="s">
        <v>2086</v>
      </c>
    </row>
    <row r="600" spans="1:16" s="389" customFormat="1" ht="81.75" customHeight="1" outlineLevel="1">
      <c r="A600" s="388"/>
      <c r="B600" s="236" t="s">
        <v>3024</v>
      </c>
      <c r="C600" s="404" t="s">
        <v>2336</v>
      </c>
      <c r="D600" s="410" t="s">
        <v>79</v>
      </c>
      <c r="E600" s="409">
        <v>1500</v>
      </c>
      <c r="F600" s="405"/>
      <c r="G600" s="405"/>
      <c r="H600" s="406">
        <v>0</v>
      </c>
      <c r="I600" s="406">
        <v>0</v>
      </c>
      <c r="J600" s="407" t="s">
        <v>1864</v>
      </c>
      <c r="K600" s="405"/>
      <c r="L600" s="405"/>
      <c r="M600" s="397" t="s">
        <v>2326</v>
      </c>
      <c r="N600" s="405" t="s">
        <v>2485</v>
      </c>
      <c r="O600" s="431"/>
      <c r="P600" s="431" t="s">
        <v>2086</v>
      </c>
    </row>
    <row r="601" spans="1:16" s="389" customFormat="1" ht="81.75" customHeight="1" outlineLevel="1">
      <c r="A601" s="388"/>
      <c r="B601" s="236" t="s">
        <v>3025</v>
      </c>
      <c r="C601" s="404" t="s">
        <v>2336</v>
      </c>
      <c r="D601" s="410" t="s">
        <v>79</v>
      </c>
      <c r="E601" s="409">
        <v>3000</v>
      </c>
      <c r="F601" s="405"/>
      <c r="G601" s="405"/>
      <c r="H601" s="406">
        <v>0</v>
      </c>
      <c r="I601" s="406">
        <v>0</v>
      </c>
      <c r="J601" s="407" t="s">
        <v>1864</v>
      </c>
      <c r="K601" s="405"/>
      <c r="L601" s="405"/>
      <c r="M601" s="397" t="s">
        <v>2326</v>
      </c>
      <c r="N601" s="405" t="s">
        <v>2490</v>
      </c>
      <c r="O601" s="431"/>
      <c r="P601" s="431" t="s">
        <v>2086</v>
      </c>
    </row>
    <row r="602" spans="1:16" s="389" customFormat="1" ht="81.75" customHeight="1" outlineLevel="1">
      <c r="A602" s="388"/>
      <c r="B602" s="236" t="s">
        <v>3026</v>
      </c>
      <c r="C602" s="404" t="s">
        <v>2336</v>
      </c>
      <c r="D602" s="410" t="s">
        <v>79</v>
      </c>
      <c r="E602" s="409">
        <v>500</v>
      </c>
      <c r="F602" s="405"/>
      <c r="G602" s="405"/>
      <c r="H602" s="406">
        <v>0</v>
      </c>
      <c r="I602" s="406">
        <v>0</v>
      </c>
      <c r="J602" s="407" t="s">
        <v>1864</v>
      </c>
      <c r="K602" s="405"/>
      <c r="L602" s="405"/>
      <c r="M602" s="397" t="s">
        <v>2326</v>
      </c>
      <c r="N602" s="405" t="s">
        <v>2490</v>
      </c>
      <c r="O602" s="431"/>
      <c r="P602" s="431" t="s">
        <v>2086</v>
      </c>
    </row>
    <row r="603" spans="1:16" s="389" customFormat="1" ht="81.75" customHeight="1" outlineLevel="1">
      <c r="A603" s="388"/>
      <c r="B603" s="236" t="s">
        <v>3027</v>
      </c>
      <c r="C603" s="404" t="s">
        <v>2336</v>
      </c>
      <c r="D603" s="410" t="s">
        <v>79</v>
      </c>
      <c r="E603" s="409">
        <v>300</v>
      </c>
      <c r="F603" s="405"/>
      <c r="G603" s="405"/>
      <c r="H603" s="406">
        <v>0</v>
      </c>
      <c r="I603" s="406">
        <v>0</v>
      </c>
      <c r="J603" s="407" t="s">
        <v>1864</v>
      </c>
      <c r="K603" s="405"/>
      <c r="L603" s="405"/>
      <c r="M603" s="397" t="s">
        <v>2326</v>
      </c>
      <c r="N603" s="405" t="s">
        <v>2485</v>
      </c>
      <c r="O603" s="431"/>
      <c r="P603" s="431" t="s">
        <v>2086</v>
      </c>
    </row>
    <row r="604" spans="1:16" s="389" customFormat="1" ht="81.75" customHeight="1" outlineLevel="1">
      <c r="A604" s="388"/>
      <c r="B604" s="236" t="s">
        <v>3028</v>
      </c>
      <c r="C604" s="404" t="s">
        <v>2336</v>
      </c>
      <c r="D604" s="410" t="s">
        <v>79</v>
      </c>
      <c r="E604" s="409">
        <v>150</v>
      </c>
      <c r="F604" s="405"/>
      <c r="G604" s="405"/>
      <c r="H604" s="406">
        <v>0</v>
      </c>
      <c r="I604" s="406">
        <v>0</v>
      </c>
      <c r="J604" s="407" t="s">
        <v>1864</v>
      </c>
      <c r="K604" s="405"/>
      <c r="L604" s="405"/>
      <c r="M604" s="397" t="s">
        <v>2326</v>
      </c>
      <c r="N604" s="405" t="s">
        <v>1937</v>
      </c>
      <c r="O604" s="431"/>
      <c r="P604" s="431" t="s">
        <v>2086</v>
      </c>
    </row>
    <row r="605" spans="1:16" s="389" customFormat="1" ht="81.75" customHeight="1" outlineLevel="1">
      <c r="A605" s="388"/>
      <c r="B605" s="236" t="s">
        <v>3029</v>
      </c>
      <c r="C605" s="404" t="s">
        <v>2336</v>
      </c>
      <c r="D605" s="410" t="s">
        <v>79</v>
      </c>
      <c r="E605" s="409">
        <v>3000</v>
      </c>
      <c r="F605" s="405"/>
      <c r="G605" s="405"/>
      <c r="H605" s="406">
        <v>0</v>
      </c>
      <c r="I605" s="406">
        <v>0</v>
      </c>
      <c r="J605" s="407" t="s">
        <v>1864</v>
      </c>
      <c r="K605" s="405"/>
      <c r="L605" s="405"/>
      <c r="M605" s="397" t="s">
        <v>2326</v>
      </c>
      <c r="N605" s="405" t="s">
        <v>1937</v>
      </c>
      <c r="O605" s="431"/>
      <c r="P605" s="431" t="s">
        <v>2086</v>
      </c>
    </row>
    <row r="606" spans="1:16" s="389" customFormat="1" ht="81.75" customHeight="1" outlineLevel="1">
      <c r="A606" s="388"/>
      <c r="B606" s="236" t="s">
        <v>3030</v>
      </c>
      <c r="C606" s="404" t="s">
        <v>1610</v>
      </c>
      <c r="D606" s="410" t="s">
        <v>79</v>
      </c>
      <c r="E606" s="409">
        <v>2965.38</v>
      </c>
      <c r="F606" s="405"/>
      <c r="G606" s="405"/>
      <c r="H606" s="406">
        <v>0</v>
      </c>
      <c r="I606" s="406">
        <v>0</v>
      </c>
      <c r="J606" s="407" t="s">
        <v>1864</v>
      </c>
      <c r="K606" s="405"/>
      <c r="L606" s="405"/>
      <c r="M606" s="397" t="s">
        <v>2326</v>
      </c>
      <c r="N606" s="405" t="s">
        <v>2490</v>
      </c>
      <c r="O606" s="431"/>
      <c r="P606" s="431" t="s">
        <v>2081</v>
      </c>
    </row>
    <row r="607" spans="1:16" s="389" customFormat="1" ht="81.75" customHeight="1" outlineLevel="1">
      <c r="A607" s="388"/>
      <c r="B607" s="236" t="s">
        <v>3031</v>
      </c>
      <c r="C607" s="404" t="s">
        <v>1610</v>
      </c>
      <c r="D607" s="410" t="s">
        <v>79</v>
      </c>
      <c r="E607" s="409">
        <v>4076.4580000000001</v>
      </c>
      <c r="F607" s="405"/>
      <c r="G607" s="405"/>
      <c r="H607" s="406">
        <v>0</v>
      </c>
      <c r="I607" s="406">
        <v>0</v>
      </c>
      <c r="J607" s="407" t="s">
        <v>1864</v>
      </c>
      <c r="K607" s="405"/>
      <c r="L607" s="405"/>
      <c r="M607" s="397" t="s">
        <v>2326</v>
      </c>
      <c r="N607" s="405" t="s">
        <v>2485</v>
      </c>
      <c r="O607" s="431"/>
      <c r="P607" s="431" t="s">
        <v>2081</v>
      </c>
    </row>
    <row r="608" spans="1:16" s="389" customFormat="1" ht="81.75" customHeight="1" outlineLevel="1">
      <c r="A608" s="388"/>
      <c r="B608" s="236" t="s">
        <v>3032</v>
      </c>
      <c r="C608" s="404" t="s">
        <v>1610</v>
      </c>
      <c r="D608" s="410" t="s">
        <v>79</v>
      </c>
      <c r="E608" s="409">
        <v>150</v>
      </c>
      <c r="F608" s="405"/>
      <c r="G608" s="405"/>
      <c r="H608" s="406">
        <v>0</v>
      </c>
      <c r="I608" s="406">
        <v>0</v>
      </c>
      <c r="J608" s="407" t="s">
        <v>1864</v>
      </c>
      <c r="K608" s="405"/>
      <c r="L608" s="405"/>
      <c r="M608" s="397" t="s">
        <v>2326</v>
      </c>
      <c r="N608" s="405" t="s">
        <v>1937</v>
      </c>
      <c r="O608" s="431"/>
      <c r="P608" s="431" t="s">
        <v>2081</v>
      </c>
    </row>
    <row r="609" spans="1:16" s="389" customFormat="1" ht="81.75" customHeight="1" outlineLevel="1">
      <c r="A609" s="388"/>
      <c r="B609" s="236" t="s">
        <v>3033</v>
      </c>
      <c r="C609" s="404" t="s">
        <v>2692</v>
      </c>
      <c r="D609" s="410" t="s">
        <v>79</v>
      </c>
      <c r="E609" s="409">
        <v>100</v>
      </c>
      <c r="F609" s="405"/>
      <c r="G609" s="405"/>
      <c r="H609" s="406">
        <v>0</v>
      </c>
      <c r="I609" s="406">
        <v>0</v>
      </c>
      <c r="J609" s="407" t="s">
        <v>1864</v>
      </c>
      <c r="K609" s="405"/>
      <c r="L609" s="405"/>
      <c r="M609" s="397" t="s">
        <v>2326</v>
      </c>
      <c r="N609" s="405" t="s">
        <v>2485</v>
      </c>
      <c r="O609" s="431"/>
      <c r="P609" s="431" t="s">
        <v>2086</v>
      </c>
    </row>
    <row r="610" spans="1:16" s="389" customFormat="1" ht="81.75" customHeight="1" outlineLevel="1">
      <c r="A610" s="388"/>
      <c r="B610" s="236" t="s">
        <v>3034</v>
      </c>
      <c r="C610" s="404" t="s">
        <v>2692</v>
      </c>
      <c r="D610" s="410" t="s">
        <v>79</v>
      </c>
      <c r="E610" s="409">
        <v>90</v>
      </c>
      <c r="F610" s="405"/>
      <c r="G610" s="405"/>
      <c r="H610" s="406">
        <v>0</v>
      </c>
      <c r="I610" s="406">
        <v>0</v>
      </c>
      <c r="J610" s="407" t="s">
        <v>1864</v>
      </c>
      <c r="K610" s="405"/>
      <c r="L610" s="405"/>
      <c r="M610" s="397" t="s">
        <v>2326</v>
      </c>
      <c r="N610" s="405" t="s">
        <v>2485</v>
      </c>
      <c r="O610" s="431"/>
      <c r="P610" s="431" t="s">
        <v>2086</v>
      </c>
    </row>
    <row r="611" spans="1:16" s="389" customFormat="1" ht="81.75" customHeight="1" outlineLevel="1">
      <c r="A611" s="388"/>
      <c r="B611" s="236" t="s">
        <v>3035</v>
      </c>
      <c r="C611" s="404" t="s">
        <v>2333</v>
      </c>
      <c r="D611" s="410" t="s">
        <v>79</v>
      </c>
      <c r="E611" s="409">
        <v>200</v>
      </c>
      <c r="F611" s="405"/>
      <c r="G611" s="405"/>
      <c r="H611" s="406">
        <v>0</v>
      </c>
      <c r="I611" s="406">
        <v>0</v>
      </c>
      <c r="J611" s="407" t="s">
        <v>1864</v>
      </c>
      <c r="K611" s="405"/>
      <c r="L611" s="405"/>
      <c r="M611" s="397" t="s">
        <v>2326</v>
      </c>
      <c r="N611" s="405" t="s">
        <v>2485</v>
      </c>
      <c r="O611" s="431"/>
      <c r="P611" s="431" t="s">
        <v>3036</v>
      </c>
    </row>
    <row r="612" spans="1:16" s="389" customFormat="1" ht="81.75" customHeight="1" outlineLevel="1">
      <c r="A612" s="388"/>
      <c r="B612" s="236" t="s">
        <v>3037</v>
      </c>
      <c r="C612" s="404" t="s">
        <v>2333</v>
      </c>
      <c r="D612" s="410" t="s">
        <v>79</v>
      </c>
      <c r="E612" s="409">
        <v>400</v>
      </c>
      <c r="F612" s="405"/>
      <c r="G612" s="405"/>
      <c r="H612" s="406">
        <v>0</v>
      </c>
      <c r="I612" s="406">
        <v>0</v>
      </c>
      <c r="J612" s="407" t="s">
        <v>1864</v>
      </c>
      <c r="K612" s="405"/>
      <c r="L612" s="405"/>
      <c r="M612" s="397" t="s">
        <v>2326</v>
      </c>
      <c r="N612" s="405" t="s">
        <v>1937</v>
      </c>
      <c r="O612" s="431"/>
      <c r="P612" s="431" t="s">
        <v>3036</v>
      </c>
    </row>
    <row r="613" spans="1:16" s="389" customFormat="1" ht="81.75" customHeight="1" outlineLevel="1">
      <c r="A613" s="388"/>
      <c r="B613" s="236" t="s">
        <v>3038</v>
      </c>
      <c r="C613" s="404" t="s">
        <v>150</v>
      </c>
      <c r="D613" s="410" t="s">
        <v>79</v>
      </c>
      <c r="E613" s="409">
        <v>1200</v>
      </c>
      <c r="F613" s="405"/>
      <c r="G613" s="405"/>
      <c r="H613" s="406">
        <v>0</v>
      </c>
      <c r="I613" s="406">
        <v>0</v>
      </c>
      <c r="J613" s="407" t="s">
        <v>1864</v>
      </c>
      <c r="K613" s="405"/>
      <c r="L613" s="405"/>
      <c r="M613" s="397" t="s">
        <v>2326</v>
      </c>
      <c r="N613" s="405" t="s">
        <v>2490</v>
      </c>
      <c r="O613" s="431"/>
      <c r="P613" s="431" t="s">
        <v>2090</v>
      </c>
    </row>
    <row r="614" spans="1:16" s="389" customFormat="1" ht="81.75" customHeight="1" outlineLevel="1">
      <c r="A614" s="388"/>
      <c r="B614" s="236" t="s">
        <v>3039</v>
      </c>
      <c r="C614" s="404" t="s">
        <v>150</v>
      </c>
      <c r="D614" s="410" t="s">
        <v>79</v>
      </c>
      <c r="E614" s="409">
        <v>300</v>
      </c>
      <c r="F614" s="405"/>
      <c r="G614" s="405"/>
      <c r="H614" s="406">
        <v>0</v>
      </c>
      <c r="I614" s="406">
        <v>0</v>
      </c>
      <c r="J614" s="407" t="s">
        <v>1864</v>
      </c>
      <c r="K614" s="405"/>
      <c r="L614" s="405"/>
      <c r="M614" s="397" t="s">
        <v>2326</v>
      </c>
      <c r="N614" s="405" t="s">
        <v>2490</v>
      </c>
      <c r="O614" s="431"/>
      <c r="P614" s="431" t="s">
        <v>2090</v>
      </c>
    </row>
    <row r="615" spans="1:16" s="389" customFormat="1" ht="81.75" customHeight="1" outlineLevel="1">
      <c r="A615" s="388"/>
      <c r="B615" s="236" t="s">
        <v>3040</v>
      </c>
      <c r="C615" s="404" t="s">
        <v>150</v>
      </c>
      <c r="D615" s="410" t="s">
        <v>79</v>
      </c>
      <c r="E615" s="409">
        <v>400</v>
      </c>
      <c r="F615" s="405"/>
      <c r="G615" s="405"/>
      <c r="H615" s="406">
        <v>0</v>
      </c>
      <c r="I615" s="406">
        <v>0</v>
      </c>
      <c r="J615" s="407" t="s">
        <v>1864</v>
      </c>
      <c r="K615" s="405"/>
      <c r="L615" s="405"/>
      <c r="M615" s="397" t="s">
        <v>2326</v>
      </c>
      <c r="N615" s="405" t="s">
        <v>1937</v>
      </c>
      <c r="O615" s="431"/>
      <c r="P615" s="431" t="s">
        <v>2090</v>
      </c>
    </row>
    <row r="616" spans="1:16" s="389" customFormat="1" ht="81.75" customHeight="1" outlineLevel="1">
      <c r="A616" s="388"/>
      <c r="B616" s="236" t="s">
        <v>3041</v>
      </c>
      <c r="C616" s="404" t="s">
        <v>147</v>
      </c>
      <c r="D616" s="410" t="s">
        <v>79</v>
      </c>
      <c r="E616" s="409">
        <v>180</v>
      </c>
      <c r="F616" s="405"/>
      <c r="G616" s="405"/>
      <c r="H616" s="406">
        <v>0</v>
      </c>
      <c r="I616" s="406">
        <v>0</v>
      </c>
      <c r="J616" s="407" t="s">
        <v>1864</v>
      </c>
      <c r="K616" s="405"/>
      <c r="L616" s="405"/>
      <c r="M616" s="397" t="s">
        <v>2326</v>
      </c>
      <c r="N616" s="405" t="s">
        <v>1935</v>
      </c>
      <c r="O616" s="431"/>
      <c r="P616" s="431" t="s">
        <v>2090</v>
      </c>
    </row>
    <row r="617" spans="1:16" s="389" customFormat="1" ht="81.75" customHeight="1" outlineLevel="1">
      <c r="A617" s="388"/>
      <c r="B617" s="236" t="s">
        <v>3042</v>
      </c>
      <c r="C617" s="404" t="s">
        <v>147</v>
      </c>
      <c r="D617" s="410" t="s">
        <v>79</v>
      </c>
      <c r="E617" s="409">
        <v>800</v>
      </c>
      <c r="F617" s="405"/>
      <c r="G617" s="405"/>
      <c r="H617" s="406">
        <v>0</v>
      </c>
      <c r="I617" s="406">
        <v>0</v>
      </c>
      <c r="J617" s="407" t="s">
        <v>1864</v>
      </c>
      <c r="K617" s="405"/>
      <c r="L617" s="405"/>
      <c r="M617" s="397" t="s">
        <v>2326</v>
      </c>
      <c r="N617" s="405" t="s">
        <v>2490</v>
      </c>
      <c r="O617" s="431"/>
      <c r="P617" s="431" t="s">
        <v>2090</v>
      </c>
    </row>
    <row r="618" spans="1:16" s="389" customFormat="1" ht="81.75" customHeight="1" outlineLevel="1">
      <c r="A618" s="388"/>
      <c r="B618" s="236" t="s">
        <v>3043</v>
      </c>
      <c r="C618" s="404" t="s">
        <v>3044</v>
      </c>
      <c r="D618" s="410" t="s">
        <v>79</v>
      </c>
      <c r="E618" s="409">
        <v>350</v>
      </c>
      <c r="F618" s="405"/>
      <c r="G618" s="405"/>
      <c r="H618" s="406">
        <v>0</v>
      </c>
      <c r="I618" s="406">
        <v>0</v>
      </c>
      <c r="J618" s="407" t="s">
        <v>1864</v>
      </c>
      <c r="K618" s="405"/>
      <c r="L618" s="405"/>
      <c r="M618" s="397" t="s">
        <v>2326</v>
      </c>
      <c r="N618" s="405" t="s">
        <v>2485</v>
      </c>
      <c r="O618" s="431"/>
      <c r="P618" s="431" t="s">
        <v>2090</v>
      </c>
    </row>
    <row r="619" spans="1:16" s="389" customFormat="1" ht="81.75" customHeight="1" outlineLevel="1">
      <c r="A619" s="388"/>
      <c r="B619" s="236" t="s">
        <v>3045</v>
      </c>
      <c r="C619" s="404" t="s">
        <v>3044</v>
      </c>
      <c r="D619" s="410" t="s">
        <v>79</v>
      </c>
      <c r="E619" s="409">
        <v>300</v>
      </c>
      <c r="F619" s="405"/>
      <c r="G619" s="405"/>
      <c r="H619" s="406">
        <v>0</v>
      </c>
      <c r="I619" s="406">
        <v>0</v>
      </c>
      <c r="J619" s="407" t="s">
        <v>1864</v>
      </c>
      <c r="K619" s="405"/>
      <c r="L619" s="405"/>
      <c r="M619" s="397" t="s">
        <v>2326</v>
      </c>
      <c r="N619" s="405" t="s">
        <v>1937</v>
      </c>
      <c r="O619" s="431"/>
      <c r="P619" s="431" t="s">
        <v>2090</v>
      </c>
    </row>
    <row r="620" spans="1:16" s="389" customFormat="1" ht="81.75" customHeight="1" outlineLevel="1">
      <c r="A620" s="388"/>
      <c r="B620" s="236" t="s">
        <v>3046</v>
      </c>
      <c r="C620" s="404" t="s">
        <v>3044</v>
      </c>
      <c r="D620" s="410" t="s">
        <v>79</v>
      </c>
      <c r="E620" s="409">
        <v>300</v>
      </c>
      <c r="F620" s="405"/>
      <c r="G620" s="405"/>
      <c r="H620" s="406">
        <v>0</v>
      </c>
      <c r="I620" s="406">
        <v>0</v>
      </c>
      <c r="J620" s="407" t="s">
        <v>1864</v>
      </c>
      <c r="K620" s="405"/>
      <c r="L620" s="405"/>
      <c r="M620" s="397" t="s">
        <v>2326</v>
      </c>
      <c r="N620" s="405" t="s">
        <v>1937</v>
      </c>
      <c r="O620" s="431"/>
      <c r="P620" s="431" t="s">
        <v>2090</v>
      </c>
    </row>
    <row r="621" spans="1:16" s="389" customFormat="1" ht="81.75" customHeight="1" outlineLevel="1">
      <c r="A621" s="388"/>
      <c r="B621" s="236" t="s">
        <v>3047</v>
      </c>
      <c r="C621" s="404" t="s">
        <v>3044</v>
      </c>
      <c r="D621" s="410" t="s">
        <v>79</v>
      </c>
      <c r="E621" s="409">
        <v>1000</v>
      </c>
      <c r="F621" s="405"/>
      <c r="G621" s="405"/>
      <c r="H621" s="406">
        <v>0</v>
      </c>
      <c r="I621" s="406">
        <v>0</v>
      </c>
      <c r="J621" s="407" t="s">
        <v>1864</v>
      </c>
      <c r="K621" s="405"/>
      <c r="L621" s="405"/>
      <c r="M621" s="397" t="s">
        <v>2326</v>
      </c>
      <c r="N621" s="405" t="s">
        <v>2490</v>
      </c>
      <c r="O621" s="431"/>
      <c r="P621" s="431" t="s">
        <v>2090</v>
      </c>
    </row>
    <row r="622" spans="1:16" s="389" customFormat="1" ht="81.75" customHeight="1" outlineLevel="1">
      <c r="A622" s="388"/>
      <c r="B622" s="236" t="s">
        <v>3048</v>
      </c>
      <c r="C622" s="404" t="s">
        <v>107</v>
      </c>
      <c r="D622" s="410" t="s">
        <v>79</v>
      </c>
      <c r="E622" s="409">
        <v>400</v>
      </c>
      <c r="F622" s="405"/>
      <c r="G622" s="405"/>
      <c r="H622" s="406">
        <v>0</v>
      </c>
      <c r="I622" s="406">
        <v>0</v>
      </c>
      <c r="J622" s="407" t="s">
        <v>1864</v>
      </c>
      <c r="K622" s="405"/>
      <c r="L622" s="405"/>
      <c r="M622" s="397" t="s">
        <v>2326</v>
      </c>
      <c r="N622" s="405" t="s">
        <v>2485</v>
      </c>
      <c r="O622" s="431"/>
      <c r="P622" s="431" t="s">
        <v>3049</v>
      </c>
    </row>
    <row r="623" spans="1:16" s="389" customFormat="1" ht="81.75" customHeight="1" outlineLevel="1">
      <c r="A623" s="388"/>
      <c r="B623" s="236" t="s">
        <v>2888</v>
      </c>
      <c r="C623" s="404" t="s">
        <v>1878</v>
      </c>
      <c r="D623" s="410" t="s">
        <v>79</v>
      </c>
      <c r="E623" s="409">
        <v>1820</v>
      </c>
      <c r="F623" s="405"/>
      <c r="G623" s="405"/>
      <c r="H623" s="406">
        <v>320</v>
      </c>
      <c r="I623" s="406">
        <v>0</v>
      </c>
      <c r="J623" s="407" t="s">
        <v>1864</v>
      </c>
      <c r="K623" s="405"/>
      <c r="L623" s="405"/>
      <c r="M623" s="397" t="s">
        <v>2326</v>
      </c>
      <c r="N623" s="405" t="s">
        <v>2485</v>
      </c>
      <c r="O623" s="431"/>
      <c r="P623" s="431" t="s">
        <v>2082</v>
      </c>
    </row>
    <row r="624" spans="1:16" s="389" customFormat="1" ht="81.75" customHeight="1" outlineLevel="1">
      <c r="A624" s="388"/>
      <c r="B624" s="236" t="s">
        <v>3050</v>
      </c>
      <c r="C624" s="404" t="s">
        <v>1878</v>
      </c>
      <c r="D624" s="410" t="s">
        <v>79</v>
      </c>
      <c r="E624" s="409">
        <v>2263</v>
      </c>
      <c r="F624" s="405"/>
      <c r="G624" s="405"/>
      <c r="H624" s="406">
        <v>0</v>
      </c>
      <c r="I624" s="406">
        <v>0</v>
      </c>
      <c r="J624" s="407" t="s">
        <v>1864</v>
      </c>
      <c r="K624" s="405"/>
      <c r="L624" s="405"/>
      <c r="M624" s="397" t="s">
        <v>2326</v>
      </c>
      <c r="N624" s="405" t="s">
        <v>2485</v>
      </c>
      <c r="O624" s="431"/>
      <c r="P624" s="431" t="s">
        <v>2082</v>
      </c>
    </row>
    <row r="625" spans="1:16" s="389" customFormat="1" ht="81.75" customHeight="1" outlineLevel="1">
      <c r="A625" s="388"/>
      <c r="B625" s="236" t="s">
        <v>3051</v>
      </c>
      <c r="C625" s="404" t="s">
        <v>1878</v>
      </c>
      <c r="D625" s="410" t="s">
        <v>79</v>
      </c>
      <c r="E625" s="409">
        <v>182</v>
      </c>
      <c r="F625" s="405"/>
      <c r="G625" s="405"/>
      <c r="H625" s="406">
        <v>0</v>
      </c>
      <c r="I625" s="406">
        <v>0</v>
      </c>
      <c r="J625" s="407" t="s">
        <v>1864</v>
      </c>
      <c r="K625" s="405"/>
      <c r="L625" s="405"/>
      <c r="M625" s="397" t="s">
        <v>2326</v>
      </c>
      <c r="N625" s="405" t="s">
        <v>1937</v>
      </c>
      <c r="O625" s="431"/>
      <c r="P625" s="431" t="s">
        <v>2082</v>
      </c>
    </row>
    <row r="626" spans="1:16" s="389" customFormat="1" ht="81.75" customHeight="1" outlineLevel="1">
      <c r="A626" s="388"/>
      <c r="B626" s="236" t="s">
        <v>3052</v>
      </c>
      <c r="C626" s="404" t="s">
        <v>1878</v>
      </c>
      <c r="D626" s="410" t="s">
        <v>79</v>
      </c>
      <c r="E626" s="409">
        <v>242</v>
      </c>
      <c r="F626" s="405"/>
      <c r="G626" s="405"/>
      <c r="H626" s="406">
        <v>0</v>
      </c>
      <c r="I626" s="406">
        <v>0</v>
      </c>
      <c r="J626" s="407" t="s">
        <v>1864</v>
      </c>
      <c r="K626" s="405"/>
      <c r="L626" s="405"/>
      <c r="M626" s="397" t="s">
        <v>2326</v>
      </c>
      <c r="N626" s="405" t="s">
        <v>2485</v>
      </c>
      <c r="O626" s="431"/>
      <c r="P626" s="431" t="s">
        <v>2082</v>
      </c>
    </row>
    <row r="627" spans="1:16" s="389" customFormat="1" ht="81.75" customHeight="1" outlineLevel="1">
      <c r="A627" s="388"/>
      <c r="B627" s="236" t="s">
        <v>3053</v>
      </c>
      <c r="C627" s="404" t="s">
        <v>2738</v>
      </c>
      <c r="D627" s="410" t="s">
        <v>79</v>
      </c>
      <c r="E627" s="409">
        <v>1500</v>
      </c>
      <c r="F627" s="405"/>
      <c r="G627" s="405"/>
      <c r="H627" s="406">
        <v>0</v>
      </c>
      <c r="I627" s="406">
        <v>0</v>
      </c>
      <c r="J627" s="407" t="s">
        <v>1864</v>
      </c>
      <c r="K627" s="405"/>
      <c r="L627" s="405"/>
      <c r="M627" s="397" t="s">
        <v>2326</v>
      </c>
      <c r="N627" s="405" t="s">
        <v>2485</v>
      </c>
      <c r="O627" s="431"/>
      <c r="P627" s="431" t="s">
        <v>2091</v>
      </c>
    </row>
    <row r="628" spans="1:16" s="389" customFormat="1" ht="81.75" customHeight="1" outlineLevel="1">
      <c r="A628" s="388"/>
      <c r="B628" s="236" t="s">
        <v>3054</v>
      </c>
      <c r="C628" s="404" t="s">
        <v>2738</v>
      </c>
      <c r="D628" s="410" t="s">
        <v>79</v>
      </c>
      <c r="E628" s="409">
        <v>1500</v>
      </c>
      <c r="F628" s="405"/>
      <c r="G628" s="405"/>
      <c r="H628" s="406">
        <v>0</v>
      </c>
      <c r="I628" s="406">
        <v>0</v>
      </c>
      <c r="J628" s="407" t="s">
        <v>1864</v>
      </c>
      <c r="K628" s="405"/>
      <c r="L628" s="405"/>
      <c r="M628" s="397" t="s">
        <v>2326</v>
      </c>
      <c r="N628" s="405" t="s">
        <v>2485</v>
      </c>
      <c r="O628" s="431"/>
      <c r="P628" s="431" t="s">
        <v>2091</v>
      </c>
    </row>
    <row r="629" spans="1:16" s="389" customFormat="1" ht="81.75" customHeight="1" outlineLevel="1">
      <c r="A629" s="388"/>
      <c r="B629" s="236" t="s">
        <v>3055</v>
      </c>
      <c r="C629" s="404" t="s">
        <v>2738</v>
      </c>
      <c r="D629" s="410" t="s">
        <v>79</v>
      </c>
      <c r="E629" s="409">
        <v>1300</v>
      </c>
      <c r="F629" s="405"/>
      <c r="G629" s="405"/>
      <c r="H629" s="406">
        <v>0</v>
      </c>
      <c r="I629" s="406">
        <v>0</v>
      </c>
      <c r="J629" s="407" t="s">
        <v>1864</v>
      </c>
      <c r="K629" s="405"/>
      <c r="L629" s="405"/>
      <c r="M629" s="397" t="s">
        <v>2326</v>
      </c>
      <c r="N629" s="405" t="s">
        <v>2485</v>
      </c>
      <c r="O629" s="431"/>
      <c r="P629" s="431" t="s">
        <v>2091</v>
      </c>
    </row>
    <row r="630" spans="1:16" s="389" customFormat="1" ht="81.75" customHeight="1" outlineLevel="1">
      <c r="A630" s="388"/>
      <c r="B630" s="236" t="s">
        <v>3056</v>
      </c>
      <c r="C630" s="404" t="s">
        <v>2738</v>
      </c>
      <c r="D630" s="410" t="s">
        <v>79</v>
      </c>
      <c r="E630" s="409">
        <v>1200</v>
      </c>
      <c r="F630" s="405"/>
      <c r="G630" s="405"/>
      <c r="H630" s="406">
        <v>0</v>
      </c>
      <c r="I630" s="406">
        <v>0</v>
      </c>
      <c r="J630" s="407" t="s">
        <v>1864</v>
      </c>
      <c r="K630" s="405"/>
      <c r="L630" s="405"/>
      <c r="M630" s="397" t="s">
        <v>2326</v>
      </c>
      <c r="N630" s="405" t="s">
        <v>2490</v>
      </c>
      <c r="O630" s="431"/>
      <c r="P630" s="431" t="s">
        <v>2091</v>
      </c>
    </row>
    <row r="631" spans="1:16" s="389" customFormat="1" ht="81.75" customHeight="1" outlineLevel="1">
      <c r="A631" s="388"/>
      <c r="B631" s="236" t="s">
        <v>3057</v>
      </c>
      <c r="C631" s="404" t="s">
        <v>2738</v>
      </c>
      <c r="D631" s="410" t="s">
        <v>79</v>
      </c>
      <c r="E631" s="409">
        <v>700</v>
      </c>
      <c r="F631" s="405"/>
      <c r="G631" s="405"/>
      <c r="H631" s="406">
        <v>0</v>
      </c>
      <c r="I631" s="406">
        <v>0</v>
      </c>
      <c r="J631" s="407" t="s">
        <v>1864</v>
      </c>
      <c r="K631" s="405"/>
      <c r="L631" s="405"/>
      <c r="M631" s="397" t="s">
        <v>2326</v>
      </c>
      <c r="N631" s="405" t="s">
        <v>2485</v>
      </c>
      <c r="O631" s="431"/>
      <c r="P631" s="431" t="s">
        <v>2091</v>
      </c>
    </row>
    <row r="632" spans="1:16" s="389" customFormat="1" ht="81.75" customHeight="1" outlineLevel="1">
      <c r="A632" s="388"/>
      <c r="B632" s="236" t="s">
        <v>3058</v>
      </c>
      <c r="C632" s="404" t="s">
        <v>3059</v>
      </c>
      <c r="D632" s="410" t="s">
        <v>79</v>
      </c>
      <c r="E632" s="409">
        <v>300</v>
      </c>
      <c r="F632" s="405"/>
      <c r="G632" s="405"/>
      <c r="H632" s="406">
        <v>0</v>
      </c>
      <c r="I632" s="406">
        <v>0</v>
      </c>
      <c r="J632" s="407" t="s">
        <v>1864</v>
      </c>
      <c r="K632" s="405"/>
      <c r="L632" s="405"/>
      <c r="M632" s="397" t="s">
        <v>2326</v>
      </c>
      <c r="N632" s="405" t="s">
        <v>1937</v>
      </c>
      <c r="O632" s="431"/>
      <c r="P632" s="431" t="s">
        <v>2091</v>
      </c>
    </row>
    <row r="633" spans="1:16" s="389" customFormat="1" ht="81.75" customHeight="1" outlineLevel="1">
      <c r="A633" s="388"/>
      <c r="B633" s="236" t="s">
        <v>3060</v>
      </c>
      <c r="C633" s="404" t="s">
        <v>3059</v>
      </c>
      <c r="D633" s="410" t="s">
        <v>79</v>
      </c>
      <c r="E633" s="409">
        <v>50</v>
      </c>
      <c r="F633" s="405"/>
      <c r="G633" s="405"/>
      <c r="H633" s="406">
        <v>0</v>
      </c>
      <c r="I633" s="406">
        <v>0</v>
      </c>
      <c r="J633" s="407" t="s">
        <v>1864</v>
      </c>
      <c r="K633" s="405"/>
      <c r="L633" s="405"/>
      <c r="M633" s="397" t="s">
        <v>2326</v>
      </c>
      <c r="N633" s="405" t="s">
        <v>1937</v>
      </c>
      <c r="O633" s="431"/>
      <c r="P633" s="431" t="s">
        <v>2091</v>
      </c>
    </row>
    <row r="634" spans="1:16" s="389" customFormat="1" ht="81.75" customHeight="1" outlineLevel="1">
      <c r="A634" s="388"/>
      <c r="B634" s="236" t="s">
        <v>3061</v>
      </c>
      <c r="C634" s="404" t="s">
        <v>3059</v>
      </c>
      <c r="D634" s="410" t="s">
        <v>79</v>
      </c>
      <c r="E634" s="409">
        <v>150</v>
      </c>
      <c r="F634" s="405"/>
      <c r="G634" s="405"/>
      <c r="H634" s="406">
        <v>0</v>
      </c>
      <c r="I634" s="406">
        <v>0</v>
      </c>
      <c r="J634" s="407" t="s">
        <v>1864</v>
      </c>
      <c r="K634" s="405"/>
      <c r="L634" s="405"/>
      <c r="M634" s="397" t="s">
        <v>2326</v>
      </c>
      <c r="N634" s="405" t="s">
        <v>2490</v>
      </c>
      <c r="O634" s="431"/>
      <c r="P634" s="431" t="s">
        <v>2091</v>
      </c>
    </row>
    <row r="635" spans="1:16" s="389" customFormat="1" ht="81.75" customHeight="1" outlineLevel="1">
      <c r="A635" s="388"/>
      <c r="B635" s="236" t="s">
        <v>3062</v>
      </c>
      <c r="C635" s="404" t="s">
        <v>3059</v>
      </c>
      <c r="D635" s="410" t="s">
        <v>79</v>
      </c>
      <c r="E635" s="409">
        <v>60</v>
      </c>
      <c r="F635" s="405"/>
      <c r="G635" s="405"/>
      <c r="H635" s="406">
        <v>0</v>
      </c>
      <c r="I635" s="406">
        <v>0</v>
      </c>
      <c r="J635" s="407" t="s">
        <v>1864</v>
      </c>
      <c r="K635" s="405"/>
      <c r="L635" s="405"/>
      <c r="M635" s="397" t="s">
        <v>2326</v>
      </c>
      <c r="N635" s="405" t="s">
        <v>1937</v>
      </c>
      <c r="O635" s="431"/>
      <c r="P635" s="431" t="s">
        <v>2091</v>
      </c>
    </row>
    <row r="636" spans="1:16" s="389" customFormat="1" ht="81.75" customHeight="1" outlineLevel="1">
      <c r="A636" s="388"/>
      <c r="B636" s="236" t="s">
        <v>3063</v>
      </c>
      <c r="C636" s="404" t="s">
        <v>3059</v>
      </c>
      <c r="D636" s="410" t="s">
        <v>79</v>
      </c>
      <c r="E636" s="409">
        <v>300</v>
      </c>
      <c r="F636" s="405"/>
      <c r="G636" s="405"/>
      <c r="H636" s="406">
        <v>0</v>
      </c>
      <c r="I636" s="406">
        <v>0</v>
      </c>
      <c r="J636" s="407" t="s">
        <v>1864</v>
      </c>
      <c r="K636" s="405"/>
      <c r="L636" s="405"/>
      <c r="M636" s="397" t="s">
        <v>2326</v>
      </c>
      <c r="N636" s="405" t="s">
        <v>2490</v>
      </c>
      <c r="O636" s="431"/>
      <c r="P636" s="431" t="s">
        <v>2091</v>
      </c>
    </row>
    <row r="637" spans="1:16" s="389" customFormat="1" ht="81.75" customHeight="1" outlineLevel="1">
      <c r="A637" s="388"/>
      <c r="B637" s="236" t="s">
        <v>3064</v>
      </c>
      <c r="C637" s="404" t="s">
        <v>3059</v>
      </c>
      <c r="D637" s="410" t="s">
        <v>79</v>
      </c>
      <c r="E637" s="409">
        <v>60</v>
      </c>
      <c r="F637" s="405"/>
      <c r="G637" s="405"/>
      <c r="H637" s="406">
        <v>0</v>
      </c>
      <c r="I637" s="406">
        <v>0</v>
      </c>
      <c r="J637" s="407" t="s">
        <v>1864</v>
      </c>
      <c r="K637" s="405"/>
      <c r="L637" s="405"/>
      <c r="M637" s="397" t="s">
        <v>2326</v>
      </c>
      <c r="N637" s="405" t="s">
        <v>2490</v>
      </c>
      <c r="O637" s="431"/>
      <c r="P637" s="431" t="s">
        <v>2091</v>
      </c>
    </row>
    <row r="638" spans="1:16" s="389" customFormat="1" ht="81.75" customHeight="1" outlineLevel="1">
      <c r="A638" s="388"/>
      <c r="B638" s="236" t="s">
        <v>3065</v>
      </c>
      <c r="C638" s="404" t="s">
        <v>3059</v>
      </c>
      <c r="D638" s="410" t="s">
        <v>79</v>
      </c>
      <c r="E638" s="409">
        <v>500</v>
      </c>
      <c r="F638" s="405"/>
      <c r="G638" s="405"/>
      <c r="H638" s="406">
        <v>0</v>
      </c>
      <c r="I638" s="406">
        <v>0</v>
      </c>
      <c r="J638" s="407" t="s">
        <v>1864</v>
      </c>
      <c r="K638" s="405"/>
      <c r="L638" s="405"/>
      <c r="M638" s="397" t="s">
        <v>2326</v>
      </c>
      <c r="N638" s="405" t="s">
        <v>2485</v>
      </c>
      <c r="O638" s="431"/>
      <c r="P638" s="431" t="s">
        <v>2091</v>
      </c>
    </row>
    <row r="639" spans="1:16" s="389" customFormat="1" ht="81.75" customHeight="1" outlineLevel="1">
      <c r="A639" s="388"/>
      <c r="B639" s="236" t="s">
        <v>3066</v>
      </c>
      <c r="C639" s="404" t="s">
        <v>3059</v>
      </c>
      <c r="D639" s="410" t="s">
        <v>79</v>
      </c>
      <c r="E639" s="409">
        <v>225</v>
      </c>
      <c r="F639" s="405"/>
      <c r="G639" s="405"/>
      <c r="H639" s="406">
        <v>0</v>
      </c>
      <c r="I639" s="406">
        <v>0</v>
      </c>
      <c r="J639" s="407" t="s">
        <v>1864</v>
      </c>
      <c r="K639" s="405"/>
      <c r="L639" s="405"/>
      <c r="M639" s="397" t="s">
        <v>2326</v>
      </c>
      <c r="N639" s="405" t="s">
        <v>2490</v>
      </c>
      <c r="O639" s="431"/>
      <c r="P639" s="431" t="s">
        <v>2091</v>
      </c>
    </row>
    <row r="640" spans="1:16" s="389" customFormat="1" ht="81.75" customHeight="1" outlineLevel="1">
      <c r="A640" s="388"/>
      <c r="B640" s="236" t="s">
        <v>3067</v>
      </c>
      <c r="C640" s="404" t="s">
        <v>3059</v>
      </c>
      <c r="D640" s="410" t="s">
        <v>79</v>
      </c>
      <c r="E640" s="409">
        <v>400</v>
      </c>
      <c r="F640" s="405"/>
      <c r="G640" s="405"/>
      <c r="H640" s="406">
        <v>0</v>
      </c>
      <c r="I640" s="406">
        <v>0</v>
      </c>
      <c r="J640" s="407" t="s">
        <v>1864</v>
      </c>
      <c r="K640" s="405"/>
      <c r="L640" s="405"/>
      <c r="M640" s="397" t="s">
        <v>2326</v>
      </c>
      <c r="N640" s="405" t="s">
        <v>2485</v>
      </c>
      <c r="O640" s="431"/>
      <c r="P640" s="431" t="s">
        <v>2091</v>
      </c>
    </row>
    <row r="641" spans="1:16" s="389" customFormat="1" ht="81.75" customHeight="1" outlineLevel="1">
      <c r="A641" s="388"/>
      <c r="B641" s="236" t="s">
        <v>3068</v>
      </c>
      <c r="C641" s="404" t="s">
        <v>3059</v>
      </c>
      <c r="D641" s="410" t="s">
        <v>79</v>
      </c>
      <c r="E641" s="409">
        <v>1200</v>
      </c>
      <c r="F641" s="405"/>
      <c r="G641" s="405"/>
      <c r="H641" s="406">
        <v>0</v>
      </c>
      <c r="I641" s="406">
        <v>0</v>
      </c>
      <c r="J641" s="407" t="s">
        <v>1864</v>
      </c>
      <c r="K641" s="405"/>
      <c r="L641" s="405"/>
      <c r="M641" s="397" t="s">
        <v>2326</v>
      </c>
      <c r="N641" s="405" t="s">
        <v>2485</v>
      </c>
      <c r="O641" s="431"/>
      <c r="P641" s="431" t="s">
        <v>2091</v>
      </c>
    </row>
    <row r="642" spans="1:16" s="389" customFormat="1" ht="81.75" customHeight="1" outlineLevel="1">
      <c r="A642" s="388"/>
      <c r="B642" s="236" t="s">
        <v>3069</v>
      </c>
      <c r="C642" s="404" t="s">
        <v>3059</v>
      </c>
      <c r="D642" s="410" t="s">
        <v>79</v>
      </c>
      <c r="E642" s="409">
        <v>80</v>
      </c>
      <c r="F642" s="405"/>
      <c r="G642" s="405"/>
      <c r="H642" s="406">
        <v>0</v>
      </c>
      <c r="I642" s="406">
        <v>0</v>
      </c>
      <c r="J642" s="407" t="s">
        <v>1864</v>
      </c>
      <c r="K642" s="405"/>
      <c r="L642" s="405"/>
      <c r="M642" s="397" t="s">
        <v>2326</v>
      </c>
      <c r="N642" s="405" t="s">
        <v>1937</v>
      </c>
      <c r="O642" s="431"/>
      <c r="P642" s="431" t="s">
        <v>2091</v>
      </c>
    </row>
    <row r="643" spans="1:16" s="389" customFormat="1" ht="81.75" customHeight="1" outlineLevel="1">
      <c r="A643" s="388"/>
      <c r="B643" s="236" t="s">
        <v>3070</v>
      </c>
      <c r="C643" s="404" t="s">
        <v>3071</v>
      </c>
      <c r="D643" s="410" t="s">
        <v>79</v>
      </c>
      <c r="E643" s="409">
        <v>237</v>
      </c>
      <c r="F643" s="405"/>
      <c r="G643" s="405"/>
      <c r="H643" s="406">
        <v>0</v>
      </c>
      <c r="I643" s="406">
        <v>0</v>
      </c>
      <c r="J643" s="407" t="s">
        <v>1864</v>
      </c>
      <c r="K643" s="405"/>
      <c r="L643" s="405"/>
      <c r="M643" s="397" t="s">
        <v>2326</v>
      </c>
      <c r="N643" s="405" t="s">
        <v>1937</v>
      </c>
      <c r="O643" s="431"/>
      <c r="P643" s="431" t="s">
        <v>2091</v>
      </c>
    </row>
    <row r="644" spans="1:16" s="389" customFormat="1" ht="81.75" customHeight="1" outlineLevel="1">
      <c r="A644" s="388"/>
      <c r="B644" s="236" t="s">
        <v>3072</v>
      </c>
      <c r="C644" s="404" t="s">
        <v>3071</v>
      </c>
      <c r="D644" s="410" t="s">
        <v>79</v>
      </c>
      <c r="E644" s="409">
        <v>279</v>
      </c>
      <c r="F644" s="405"/>
      <c r="G644" s="405"/>
      <c r="H644" s="406">
        <v>0</v>
      </c>
      <c r="I644" s="406">
        <v>0</v>
      </c>
      <c r="J644" s="407" t="s">
        <v>1864</v>
      </c>
      <c r="K644" s="405"/>
      <c r="L644" s="405"/>
      <c r="M644" s="397" t="s">
        <v>2326</v>
      </c>
      <c r="N644" s="405" t="s">
        <v>2490</v>
      </c>
      <c r="O644" s="431"/>
      <c r="P644" s="431" t="s">
        <v>2091</v>
      </c>
    </row>
    <row r="645" spans="1:16" s="389" customFormat="1" ht="81.75" customHeight="1" outlineLevel="1">
      <c r="A645" s="388"/>
      <c r="B645" s="236" t="s">
        <v>3073</v>
      </c>
      <c r="C645" s="404" t="s">
        <v>3071</v>
      </c>
      <c r="D645" s="410" t="s">
        <v>79</v>
      </c>
      <c r="E645" s="409">
        <v>1002</v>
      </c>
      <c r="F645" s="405"/>
      <c r="G645" s="405"/>
      <c r="H645" s="406">
        <v>0</v>
      </c>
      <c r="I645" s="406">
        <v>0</v>
      </c>
      <c r="J645" s="407" t="s">
        <v>1864</v>
      </c>
      <c r="K645" s="405"/>
      <c r="L645" s="405"/>
      <c r="M645" s="397" t="s">
        <v>2326</v>
      </c>
      <c r="N645" s="405" t="s">
        <v>2485</v>
      </c>
      <c r="O645" s="431"/>
      <c r="P645" s="431" t="s">
        <v>2091</v>
      </c>
    </row>
    <row r="646" spans="1:16" s="389" customFormat="1" ht="81.75" customHeight="1" outlineLevel="1">
      <c r="A646" s="388"/>
      <c r="B646" s="236" t="s">
        <v>3074</v>
      </c>
      <c r="C646" s="404" t="s">
        <v>3071</v>
      </c>
      <c r="D646" s="410" t="s">
        <v>79</v>
      </c>
      <c r="E646" s="409">
        <v>60.4</v>
      </c>
      <c r="F646" s="405"/>
      <c r="G646" s="405"/>
      <c r="H646" s="406">
        <v>0</v>
      </c>
      <c r="I646" s="406">
        <v>0</v>
      </c>
      <c r="J646" s="407" t="s">
        <v>1864</v>
      </c>
      <c r="K646" s="405"/>
      <c r="L646" s="405"/>
      <c r="M646" s="397" t="s">
        <v>2326</v>
      </c>
      <c r="N646" s="405" t="s">
        <v>1937</v>
      </c>
      <c r="O646" s="431"/>
      <c r="P646" s="431" t="s">
        <v>2091</v>
      </c>
    </row>
    <row r="647" spans="1:16" s="389" customFormat="1" ht="81.75" customHeight="1" outlineLevel="1">
      <c r="A647" s="388"/>
      <c r="B647" s="236" t="s">
        <v>3075</v>
      </c>
      <c r="C647" s="404" t="s">
        <v>3071</v>
      </c>
      <c r="D647" s="410" t="s">
        <v>79</v>
      </c>
      <c r="E647" s="409">
        <v>17.3</v>
      </c>
      <c r="F647" s="405"/>
      <c r="G647" s="405"/>
      <c r="H647" s="406">
        <v>0</v>
      </c>
      <c r="I647" s="406">
        <v>0</v>
      </c>
      <c r="J647" s="407" t="s">
        <v>1864</v>
      </c>
      <c r="K647" s="405"/>
      <c r="L647" s="405"/>
      <c r="M647" s="397" t="s">
        <v>2326</v>
      </c>
      <c r="N647" s="405" t="s">
        <v>1937</v>
      </c>
      <c r="O647" s="431"/>
      <c r="P647" s="431" t="s">
        <v>2091</v>
      </c>
    </row>
    <row r="648" spans="1:16" s="389" customFormat="1" ht="81.75" customHeight="1" outlineLevel="1">
      <c r="A648" s="388"/>
      <c r="B648" s="236" t="s">
        <v>3076</v>
      </c>
      <c r="C648" s="404" t="s">
        <v>3071</v>
      </c>
      <c r="D648" s="410" t="s">
        <v>79</v>
      </c>
      <c r="E648" s="409">
        <v>160.4</v>
      </c>
      <c r="F648" s="405"/>
      <c r="G648" s="405"/>
      <c r="H648" s="406">
        <v>0</v>
      </c>
      <c r="I648" s="406">
        <v>0</v>
      </c>
      <c r="J648" s="407" t="s">
        <v>1864</v>
      </c>
      <c r="K648" s="405"/>
      <c r="L648" s="405"/>
      <c r="M648" s="397" t="s">
        <v>2326</v>
      </c>
      <c r="N648" s="405" t="s">
        <v>1937</v>
      </c>
      <c r="O648" s="431"/>
      <c r="P648" s="431" t="s">
        <v>2091</v>
      </c>
    </row>
    <row r="649" spans="1:16" s="389" customFormat="1" ht="81.75" customHeight="1" outlineLevel="1">
      <c r="A649" s="388"/>
      <c r="B649" s="236" t="s">
        <v>3077</v>
      </c>
      <c r="C649" s="404" t="s">
        <v>3071</v>
      </c>
      <c r="D649" s="410" t="s">
        <v>79</v>
      </c>
      <c r="E649" s="409">
        <v>95.8</v>
      </c>
      <c r="F649" s="405"/>
      <c r="G649" s="405"/>
      <c r="H649" s="406">
        <v>0</v>
      </c>
      <c r="I649" s="406">
        <v>0</v>
      </c>
      <c r="J649" s="407" t="s">
        <v>1864</v>
      </c>
      <c r="K649" s="405"/>
      <c r="L649" s="405"/>
      <c r="M649" s="397" t="s">
        <v>2326</v>
      </c>
      <c r="N649" s="405" t="s">
        <v>1937</v>
      </c>
      <c r="O649" s="431"/>
      <c r="P649" s="431" t="s">
        <v>2091</v>
      </c>
    </row>
    <row r="650" spans="1:16" s="389" customFormat="1" ht="81.75" customHeight="1" outlineLevel="1">
      <c r="A650" s="388"/>
      <c r="B650" s="236" t="s">
        <v>3078</v>
      </c>
      <c r="C650" s="404" t="s">
        <v>3071</v>
      </c>
      <c r="D650" s="410" t="s">
        <v>79</v>
      </c>
      <c r="E650" s="409">
        <v>331.9</v>
      </c>
      <c r="F650" s="405"/>
      <c r="G650" s="405"/>
      <c r="H650" s="406">
        <v>0</v>
      </c>
      <c r="I650" s="406">
        <v>0</v>
      </c>
      <c r="J650" s="407" t="s">
        <v>1864</v>
      </c>
      <c r="K650" s="405"/>
      <c r="L650" s="405"/>
      <c r="M650" s="397" t="s">
        <v>2326</v>
      </c>
      <c r="N650" s="405" t="s">
        <v>1937</v>
      </c>
      <c r="O650" s="431"/>
      <c r="P650" s="431" t="s">
        <v>2091</v>
      </c>
    </row>
    <row r="651" spans="1:16" s="389" customFormat="1" ht="81.75" customHeight="1" outlineLevel="1">
      <c r="A651" s="388"/>
      <c r="B651" s="236" t="s">
        <v>3079</v>
      </c>
      <c r="C651" s="404" t="s">
        <v>3071</v>
      </c>
      <c r="D651" s="410" t="s">
        <v>79</v>
      </c>
      <c r="E651" s="409">
        <v>223.4</v>
      </c>
      <c r="F651" s="405"/>
      <c r="G651" s="405"/>
      <c r="H651" s="406">
        <v>0</v>
      </c>
      <c r="I651" s="406">
        <v>0</v>
      </c>
      <c r="J651" s="407" t="s">
        <v>1864</v>
      </c>
      <c r="K651" s="405"/>
      <c r="L651" s="405"/>
      <c r="M651" s="397" t="s">
        <v>2326</v>
      </c>
      <c r="N651" s="405" t="s">
        <v>1937</v>
      </c>
      <c r="O651" s="431"/>
      <c r="P651" s="431" t="s">
        <v>2091</v>
      </c>
    </row>
    <row r="652" spans="1:16" s="389" customFormat="1" ht="81.75" customHeight="1" outlineLevel="1">
      <c r="A652" s="388"/>
      <c r="B652" s="236" t="s">
        <v>2840</v>
      </c>
      <c r="C652" s="404" t="s">
        <v>1599</v>
      </c>
      <c r="D652" s="410" t="s">
        <v>79</v>
      </c>
      <c r="E652" s="409">
        <v>40</v>
      </c>
      <c r="F652" s="405"/>
      <c r="G652" s="405"/>
      <c r="H652" s="406">
        <v>30</v>
      </c>
      <c r="I652" s="406">
        <v>0</v>
      </c>
      <c r="J652" s="407" t="s">
        <v>1864</v>
      </c>
      <c r="K652" s="405"/>
      <c r="L652" s="405"/>
      <c r="M652" s="397" t="s">
        <v>2326</v>
      </c>
      <c r="N652" s="405" t="s">
        <v>1937</v>
      </c>
      <c r="O652" s="431"/>
      <c r="P652" s="431" t="s">
        <v>2091</v>
      </c>
    </row>
    <row r="653" spans="1:16" s="389" customFormat="1" ht="81.75" customHeight="1" outlineLevel="1">
      <c r="A653" s="388"/>
      <c r="B653" s="236" t="s">
        <v>3080</v>
      </c>
      <c r="C653" s="404" t="s">
        <v>1599</v>
      </c>
      <c r="D653" s="410" t="s">
        <v>79</v>
      </c>
      <c r="E653" s="409">
        <v>80</v>
      </c>
      <c r="F653" s="405"/>
      <c r="G653" s="405"/>
      <c r="H653" s="406">
        <v>30</v>
      </c>
      <c r="I653" s="406">
        <v>0</v>
      </c>
      <c r="J653" s="407" t="s">
        <v>1864</v>
      </c>
      <c r="K653" s="405"/>
      <c r="L653" s="405"/>
      <c r="M653" s="397" t="s">
        <v>2326</v>
      </c>
      <c r="N653" s="405" t="s">
        <v>1937</v>
      </c>
      <c r="O653" s="431"/>
      <c r="P653" s="431" t="s">
        <v>2091</v>
      </c>
    </row>
    <row r="654" spans="1:16" s="389" customFormat="1" ht="81.75" customHeight="1" outlineLevel="1">
      <c r="A654" s="388"/>
      <c r="B654" s="236" t="s">
        <v>3081</v>
      </c>
      <c r="C654" s="404" t="s">
        <v>3082</v>
      </c>
      <c r="D654" s="410" t="s">
        <v>79</v>
      </c>
      <c r="E654" s="409">
        <v>150</v>
      </c>
      <c r="F654" s="405"/>
      <c r="G654" s="405"/>
      <c r="H654" s="406">
        <v>0</v>
      </c>
      <c r="I654" s="406">
        <v>0</v>
      </c>
      <c r="J654" s="407" t="s">
        <v>1864</v>
      </c>
      <c r="K654" s="405"/>
      <c r="L654" s="405"/>
      <c r="M654" s="397" t="s">
        <v>2326</v>
      </c>
      <c r="N654" s="405" t="s">
        <v>1937</v>
      </c>
      <c r="O654" s="431"/>
      <c r="P654" s="431" t="s">
        <v>2091</v>
      </c>
    </row>
    <row r="655" spans="1:16" s="389" customFormat="1" ht="81.75" customHeight="1" outlineLevel="1">
      <c r="A655" s="388"/>
      <c r="B655" s="236" t="s">
        <v>3083</v>
      </c>
      <c r="C655" s="404" t="s">
        <v>3084</v>
      </c>
      <c r="D655" s="410" t="s">
        <v>79</v>
      </c>
      <c r="E655" s="409">
        <v>125</v>
      </c>
      <c r="F655" s="405"/>
      <c r="G655" s="405"/>
      <c r="H655" s="406">
        <v>0</v>
      </c>
      <c r="I655" s="406">
        <v>0</v>
      </c>
      <c r="J655" s="407" t="s">
        <v>1864</v>
      </c>
      <c r="K655" s="405"/>
      <c r="L655" s="405"/>
      <c r="M655" s="397" t="s">
        <v>2326</v>
      </c>
      <c r="N655" s="405" t="s">
        <v>2485</v>
      </c>
      <c r="O655" s="431"/>
      <c r="P655" s="431" t="s">
        <v>2091</v>
      </c>
    </row>
    <row r="656" spans="1:16" s="389" customFormat="1" ht="81.75" customHeight="1" outlineLevel="1">
      <c r="A656" s="388"/>
      <c r="B656" s="236" t="s">
        <v>3085</v>
      </c>
      <c r="C656" s="404" t="s">
        <v>1881</v>
      </c>
      <c r="D656" s="410" t="s">
        <v>79</v>
      </c>
      <c r="E656" s="409">
        <v>2000</v>
      </c>
      <c r="F656" s="405"/>
      <c r="G656" s="405"/>
      <c r="H656" s="406">
        <v>0</v>
      </c>
      <c r="I656" s="406">
        <v>0</v>
      </c>
      <c r="J656" s="407" t="s">
        <v>1864</v>
      </c>
      <c r="K656" s="405"/>
      <c r="L656" s="405"/>
      <c r="M656" s="397" t="s">
        <v>2326</v>
      </c>
      <c r="N656" s="405" t="s">
        <v>1937</v>
      </c>
      <c r="O656" s="431"/>
      <c r="P656" s="431" t="s">
        <v>2091</v>
      </c>
    </row>
    <row r="657" spans="1:16" s="389" customFormat="1" ht="81.75" customHeight="1" outlineLevel="1">
      <c r="A657" s="388"/>
      <c r="B657" s="236" t="s">
        <v>3086</v>
      </c>
      <c r="C657" s="404" t="s">
        <v>1881</v>
      </c>
      <c r="D657" s="410" t="s">
        <v>79</v>
      </c>
      <c r="E657" s="409">
        <v>1500</v>
      </c>
      <c r="F657" s="405"/>
      <c r="G657" s="405"/>
      <c r="H657" s="406">
        <v>0</v>
      </c>
      <c r="I657" s="406">
        <v>0</v>
      </c>
      <c r="J657" s="407" t="s">
        <v>1864</v>
      </c>
      <c r="K657" s="405"/>
      <c r="L657" s="405"/>
      <c r="M657" s="397" t="s">
        <v>2326</v>
      </c>
      <c r="N657" s="405" t="s">
        <v>1935</v>
      </c>
      <c r="O657" s="431"/>
      <c r="P657" s="431" t="s">
        <v>2091</v>
      </c>
    </row>
    <row r="658" spans="1:16" s="389" customFormat="1" ht="81.75" customHeight="1" outlineLevel="1">
      <c r="A658" s="388"/>
      <c r="B658" s="236" t="s">
        <v>2576</v>
      </c>
      <c r="C658" s="404" t="s">
        <v>2859</v>
      </c>
      <c r="D658" s="410" t="s">
        <v>79</v>
      </c>
      <c r="E658" s="409">
        <v>600</v>
      </c>
      <c r="F658" s="405"/>
      <c r="G658" s="405"/>
      <c r="H658" s="406">
        <v>0</v>
      </c>
      <c r="I658" s="406">
        <v>0</v>
      </c>
      <c r="J658" s="407" t="s">
        <v>1864</v>
      </c>
      <c r="K658" s="405"/>
      <c r="L658" s="405"/>
      <c r="M658" s="397" t="s">
        <v>2326</v>
      </c>
      <c r="N658" s="405" t="s">
        <v>1935</v>
      </c>
      <c r="O658" s="431"/>
      <c r="P658" s="431" t="s">
        <v>2077</v>
      </c>
    </row>
    <row r="659" spans="1:16" s="389" customFormat="1" ht="81.75" customHeight="1" outlineLevel="1">
      <c r="A659" s="388"/>
      <c r="B659" s="236" t="s">
        <v>3087</v>
      </c>
      <c r="C659" s="404" t="s">
        <v>2335</v>
      </c>
      <c r="D659" s="410" t="s">
        <v>79</v>
      </c>
      <c r="E659" s="536">
        <v>330000</v>
      </c>
      <c r="F659" s="405"/>
      <c r="G659" s="405"/>
      <c r="H659" s="406">
        <v>0</v>
      </c>
      <c r="I659" s="406">
        <v>0</v>
      </c>
      <c r="J659" s="407" t="s">
        <v>1864</v>
      </c>
      <c r="K659" s="405"/>
      <c r="L659" s="405"/>
      <c r="M659" s="397" t="s">
        <v>2326</v>
      </c>
      <c r="N659" s="405" t="s">
        <v>1935</v>
      </c>
      <c r="O659" s="431"/>
      <c r="P659" s="431" t="s">
        <v>2081</v>
      </c>
    </row>
    <row r="660" spans="1:16" s="389" customFormat="1" ht="81.75" customHeight="1" outlineLevel="1">
      <c r="A660" s="388"/>
      <c r="B660" s="236" t="s">
        <v>3088</v>
      </c>
      <c r="C660" s="404" t="s">
        <v>2853</v>
      </c>
      <c r="D660" s="410" t="s">
        <v>79</v>
      </c>
      <c r="E660" s="536">
        <v>2854.8</v>
      </c>
      <c r="F660" s="405"/>
      <c r="G660" s="405"/>
      <c r="H660" s="406">
        <v>0</v>
      </c>
      <c r="I660" s="406">
        <v>0</v>
      </c>
      <c r="J660" s="407" t="s">
        <v>1864</v>
      </c>
      <c r="K660" s="405"/>
      <c r="L660" s="405"/>
      <c r="M660" s="397" t="s">
        <v>2326</v>
      </c>
      <c r="N660" s="405" t="s">
        <v>1935</v>
      </c>
      <c r="O660" s="431"/>
      <c r="P660" s="431" t="s">
        <v>2083</v>
      </c>
    </row>
    <row r="661" spans="1:16" s="389" customFormat="1" ht="81.75" customHeight="1" outlineLevel="1">
      <c r="A661" s="388"/>
      <c r="B661" s="236" t="s">
        <v>3089</v>
      </c>
      <c r="C661" s="404" t="s">
        <v>1867</v>
      </c>
      <c r="D661" s="410" t="s">
        <v>79</v>
      </c>
      <c r="E661" s="537">
        <v>8000</v>
      </c>
      <c r="F661" s="405"/>
      <c r="G661" s="405"/>
      <c r="H661" s="406">
        <v>0</v>
      </c>
      <c r="I661" s="406">
        <v>0</v>
      </c>
      <c r="J661" s="407" t="s">
        <v>1864</v>
      </c>
      <c r="K661" s="405"/>
      <c r="L661" s="405"/>
      <c r="M661" s="397" t="s">
        <v>2326</v>
      </c>
      <c r="N661" s="405" t="s">
        <v>1937</v>
      </c>
      <c r="O661" s="431"/>
      <c r="P661" s="431" t="s">
        <v>2077</v>
      </c>
    </row>
    <row r="662" spans="1:16" s="389" customFormat="1" ht="81.75" customHeight="1" outlineLevel="1">
      <c r="A662" s="388"/>
      <c r="B662" s="236" t="s">
        <v>3090</v>
      </c>
      <c r="C662" s="404" t="s">
        <v>3071</v>
      </c>
      <c r="D662" s="410" t="s">
        <v>79</v>
      </c>
      <c r="E662" s="538">
        <v>140</v>
      </c>
      <c r="F662" s="405"/>
      <c r="G662" s="405"/>
      <c r="H662" s="406">
        <v>0</v>
      </c>
      <c r="I662" s="406">
        <v>0</v>
      </c>
      <c r="J662" s="407" t="s">
        <v>1864</v>
      </c>
      <c r="K662" s="405"/>
      <c r="L662" s="405"/>
      <c r="M662" s="397" t="s">
        <v>2326</v>
      </c>
      <c r="N662" s="405" t="s">
        <v>2490</v>
      </c>
      <c r="O662" s="431"/>
      <c r="P662" s="431" t="s">
        <v>2091</v>
      </c>
    </row>
    <row r="663" spans="1:16" s="389" customFormat="1" ht="81.75" customHeight="1" outlineLevel="1">
      <c r="A663" s="388"/>
      <c r="B663" s="236" t="s">
        <v>3091</v>
      </c>
      <c r="C663" s="404" t="s">
        <v>3084</v>
      </c>
      <c r="D663" s="410" t="s">
        <v>79</v>
      </c>
      <c r="E663" s="536">
        <v>300</v>
      </c>
      <c r="F663" s="405"/>
      <c r="G663" s="405"/>
      <c r="H663" s="406">
        <v>0</v>
      </c>
      <c r="I663" s="406">
        <v>0</v>
      </c>
      <c r="J663" s="407" t="s">
        <v>1864</v>
      </c>
      <c r="K663" s="405"/>
      <c r="L663" s="405"/>
      <c r="M663" s="397" t="s">
        <v>2326</v>
      </c>
      <c r="N663" s="405" t="s">
        <v>1935</v>
      </c>
      <c r="O663" s="431"/>
      <c r="P663" s="431" t="s">
        <v>2091</v>
      </c>
    </row>
    <row r="664" spans="1:16" s="389" customFormat="1" ht="81.75" customHeight="1" outlineLevel="1">
      <c r="A664" s="388"/>
      <c r="B664" s="236" t="s">
        <v>3092</v>
      </c>
      <c r="C664" s="404" t="s">
        <v>127</v>
      </c>
      <c r="D664" s="410" t="s">
        <v>79</v>
      </c>
      <c r="E664" s="539">
        <v>13000</v>
      </c>
      <c r="F664" s="405"/>
      <c r="G664" s="405"/>
      <c r="H664" s="406">
        <v>0</v>
      </c>
      <c r="I664" s="406">
        <v>0</v>
      </c>
      <c r="J664" s="407" t="s">
        <v>1864</v>
      </c>
      <c r="K664" s="405"/>
      <c r="L664" s="405"/>
      <c r="M664" s="397" t="s">
        <v>2326</v>
      </c>
      <c r="N664" s="405" t="s">
        <v>1935</v>
      </c>
      <c r="O664" s="431"/>
      <c r="P664" s="431" t="s">
        <v>2094</v>
      </c>
    </row>
    <row r="665" spans="1:16" s="389" customFormat="1" ht="81.75" customHeight="1" outlineLevel="1">
      <c r="A665" s="388"/>
      <c r="B665" s="236" t="s">
        <v>3093</v>
      </c>
      <c r="C665" s="404" t="s">
        <v>2820</v>
      </c>
      <c r="D665" s="410" t="s">
        <v>79</v>
      </c>
      <c r="E665" s="539">
        <v>150</v>
      </c>
      <c r="F665" s="405"/>
      <c r="G665" s="405"/>
      <c r="H665" s="406">
        <v>0</v>
      </c>
      <c r="I665" s="406">
        <v>0</v>
      </c>
      <c r="J665" s="407" t="s">
        <v>1864</v>
      </c>
      <c r="K665" s="405"/>
      <c r="L665" s="405"/>
      <c r="M665" s="397" t="s">
        <v>2326</v>
      </c>
      <c r="N665" s="405" t="s">
        <v>1935</v>
      </c>
      <c r="O665" s="431"/>
      <c r="P665" s="431" t="s">
        <v>2077</v>
      </c>
    </row>
    <row r="666" spans="1:16" s="389" customFormat="1" ht="81.75" customHeight="1" outlineLevel="1">
      <c r="A666" s="388"/>
      <c r="B666" s="236" t="s">
        <v>3094</v>
      </c>
      <c r="C666" s="404" t="s">
        <v>2651</v>
      </c>
      <c r="D666" s="410" t="s">
        <v>79</v>
      </c>
      <c r="E666" s="539">
        <v>200</v>
      </c>
      <c r="F666" s="405"/>
      <c r="G666" s="405"/>
      <c r="H666" s="406">
        <v>0</v>
      </c>
      <c r="I666" s="406">
        <v>0</v>
      </c>
      <c r="J666" s="407" t="s">
        <v>1864</v>
      </c>
      <c r="K666" s="405"/>
      <c r="L666" s="405"/>
      <c r="M666" s="397" t="s">
        <v>2326</v>
      </c>
      <c r="N666" s="405" t="s">
        <v>1937</v>
      </c>
      <c r="O666" s="431"/>
      <c r="P666" s="431" t="s">
        <v>3049</v>
      </c>
    </row>
    <row r="667" spans="1:16" s="389" customFormat="1" ht="81.75" customHeight="1" outlineLevel="1">
      <c r="A667" s="388"/>
      <c r="B667" s="236" t="s">
        <v>3095</v>
      </c>
      <c r="C667" s="404" t="s">
        <v>150</v>
      </c>
      <c r="D667" s="410" t="s">
        <v>79</v>
      </c>
      <c r="E667" s="540">
        <v>210</v>
      </c>
      <c r="F667" s="405"/>
      <c r="G667" s="405"/>
      <c r="H667" s="406">
        <v>0</v>
      </c>
      <c r="I667" s="406">
        <v>0</v>
      </c>
      <c r="J667" s="407" t="s">
        <v>1864</v>
      </c>
      <c r="K667" s="405"/>
      <c r="L667" s="405"/>
      <c r="M667" s="397" t="s">
        <v>2326</v>
      </c>
      <c r="N667" s="405" t="s">
        <v>1935</v>
      </c>
      <c r="O667" s="431" t="s">
        <v>3096</v>
      </c>
      <c r="P667" s="431" t="s">
        <v>2090</v>
      </c>
    </row>
    <row r="668" spans="1:16" s="389" customFormat="1" ht="81.75" customHeight="1" outlineLevel="1">
      <c r="A668" s="388"/>
      <c r="B668" s="236" t="s">
        <v>3097</v>
      </c>
      <c r="C668" s="404" t="s">
        <v>108</v>
      </c>
      <c r="D668" s="410" t="s">
        <v>79</v>
      </c>
      <c r="E668" s="536">
        <v>450.08</v>
      </c>
      <c r="F668" s="405"/>
      <c r="G668" s="405"/>
      <c r="H668" s="406">
        <v>0</v>
      </c>
      <c r="I668" s="406">
        <v>0</v>
      </c>
      <c r="J668" s="407" t="s">
        <v>1864</v>
      </c>
      <c r="K668" s="405"/>
      <c r="L668" s="405"/>
      <c r="M668" s="397" t="s">
        <v>2326</v>
      </c>
      <c r="N668" s="405" t="s">
        <v>1935</v>
      </c>
      <c r="O668" s="431"/>
      <c r="P668" s="431" t="s">
        <v>2098</v>
      </c>
    </row>
    <row r="669" spans="1:16" s="389" customFormat="1" ht="81.75" customHeight="1" outlineLevel="1">
      <c r="A669" s="388"/>
      <c r="B669" s="236" t="s">
        <v>3098</v>
      </c>
      <c r="C669" s="404" t="s">
        <v>146</v>
      </c>
      <c r="D669" s="410" t="s">
        <v>79</v>
      </c>
      <c r="E669" s="536">
        <v>200</v>
      </c>
      <c r="F669" s="405"/>
      <c r="G669" s="405"/>
      <c r="H669" s="406">
        <v>0</v>
      </c>
      <c r="I669" s="406">
        <v>0</v>
      </c>
      <c r="J669" s="407" t="s">
        <v>1864</v>
      </c>
      <c r="K669" s="405"/>
      <c r="L669" s="405"/>
      <c r="M669" s="397" t="s">
        <v>2326</v>
      </c>
      <c r="N669" s="405" t="s">
        <v>1937</v>
      </c>
      <c r="O669" s="431"/>
      <c r="P669" s="431" t="s">
        <v>2094</v>
      </c>
    </row>
    <row r="670" spans="1:16" s="389" customFormat="1" ht="81.75" customHeight="1" outlineLevel="1">
      <c r="A670" s="388"/>
      <c r="B670" s="236" t="s">
        <v>3099</v>
      </c>
      <c r="C670" s="404" t="s">
        <v>1866</v>
      </c>
      <c r="D670" s="410" t="s">
        <v>79</v>
      </c>
      <c r="E670" s="536">
        <v>800</v>
      </c>
      <c r="F670" s="405"/>
      <c r="G670" s="405"/>
      <c r="H670" s="406">
        <v>0</v>
      </c>
      <c r="I670" s="406">
        <v>0</v>
      </c>
      <c r="J670" s="407" t="s">
        <v>1864</v>
      </c>
      <c r="K670" s="405"/>
      <c r="L670" s="405"/>
      <c r="M670" s="397" t="s">
        <v>2326</v>
      </c>
      <c r="N670" s="405" t="s">
        <v>2485</v>
      </c>
      <c r="O670" s="431"/>
      <c r="P670" s="431" t="s">
        <v>2077</v>
      </c>
    </row>
    <row r="671" spans="1:16" s="389" customFormat="1" ht="81.75" customHeight="1" outlineLevel="1">
      <c r="A671" s="388"/>
      <c r="B671" s="411" t="s">
        <v>3100</v>
      </c>
      <c r="C671" s="397" t="s">
        <v>1306</v>
      </c>
      <c r="D671" s="410" t="s">
        <v>79</v>
      </c>
      <c r="E671" s="409">
        <v>10210</v>
      </c>
      <c r="F671" s="397"/>
      <c r="G671" s="397"/>
      <c r="H671" s="406">
        <v>0</v>
      </c>
      <c r="I671" s="406">
        <v>0</v>
      </c>
      <c r="J671" s="407" t="s">
        <v>1864</v>
      </c>
      <c r="K671" s="407"/>
      <c r="L671" s="397"/>
      <c r="M671" s="397" t="s">
        <v>2326</v>
      </c>
      <c r="N671" s="405" t="s">
        <v>1937</v>
      </c>
      <c r="O671" s="415"/>
      <c r="P671" s="415" t="s">
        <v>3049</v>
      </c>
    </row>
    <row r="672" spans="1:16" s="389" customFormat="1" ht="81.75" customHeight="1" outlineLevel="1">
      <c r="A672" s="388"/>
      <c r="B672" s="411" t="s">
        <v>3101</v>
      </c>
      <c r="C672" s="408" t="s">
        <v>2956</v>
      </c>
      <c r="D672" s="410" t="s">
        <v>79</v>
      </c>
      <c r="E672" s="409">
        <v>10000</v>
      </c>
      <c r="F672" s="397"/>
      <c r="G672" s="397"/>
      <c r="H672" s="406">
        <v>0</v>
      </c>
      <c r="I672" s="406">
        <v>0</v>
      </c>
      <c r="J672" s="407" t="s">
        <v>1864</v>
      </c>
      <c r="K672" s="407"/>
      <c r="L672" s="397"/>
      <c r="M672" s="397" t="s">
        <v>2326</v>
      </c>
      <c r="N672" s="405" t="s">
        <v>1937</v>
      </c>
      <c r="O672" s="415"/>
      <c r="P672" s="415" t="s">
        <v>3049</v>
      </c>
    </row>
    <row r="673" spans="1:16" s="389" customFormat="1" ht="81.75" customHeight="1" outlineLevel="1">
      <c r="A673" s="388"/>
      <c r="B673" s="411" t="s">
        <v>3102</v>
      </c>
      <c r="C673" s="408" t="s">
        <v>2956</v>
      </c>
      <c r="D673" s="410" t="s">
        <v>79</v>
      </c>
      <c r="E673" s="409">
        <v>10000</v>
      </c>
      <c r="F673" s="397"/>
      <c r="G673" s="397"/>
      <c r="H673" s="406">
        <v>0</v>
      </c>
      <c r="I673" s="406">
        <v>0</v>
      </c>
      <c r="J673" s="407" t="s">
        <v>1864</v>
      </c>
      <c r="K673" s="407"/>
      <c r="L673" s="397"/>
      <c r="M673" s="397" t="s">
        <v>2326</v>
      </c>
      <c r="N673" s="405" t="s">
        <v>1937</v>
      </c>
      <c r="O673" s="415"/>
      <c r="P673" s="415" t="s">
        <v>3049</v>
      </c>
    </row>
    <row r="674" spans="1:16" s="389" customFormat="1" ht="81.75" customHeight="1" outlineLevel="1">
      <c r="A674" s="388"/>
      <c r="B674" s="236" t="s">
        <v>3103</v>
      </c>
      <c r="C674" s="404" t="s">
        <v>509</v>
      </c>
      <c r="D674" s="410" t="s">
        <v>79</v>
      </c>
      <c r="E674" s="409">
        <v>4000</v>
      </c>
      <c r="F674" s="405"/>
      <c r="G674" s="405"/>
      <c r="H674" s="406">
        <v>0</v>
      </c>
      <c r="I674" s="406">
        <v>0</v>
      </c>
      <c r="J674" s="407" t="s">
        <v>1864</v>
      </c>
      <c r="K674" s="405"/>
      <c r="L674" s="405"/>
      <c r="M674" s="397" t="s">
        <v>2326</v>
      </c>
      <c r="N674" s="405" t="s">
        <v>2490</v>
      </c>
      <c r="O674" s="431"/>
      <c r="P674" s="415" t="s">
        <v>3049</v>
      </c>
    </row>
    <row r="675" spans="1:16" s="389" customFormat="1" ht="81.75" customHeight="1" outlineLevel="1">
      <c r="A675" s="388"/>
      <c r="B675" s="236" t="s">
        <v>2338</v>
      </c>
      <c r="C675" s="404" t="s">
        <v>509</v>
      </c>
      <c r="D675" s="410" t="s">
        <v>79</v>
      </c>
      <c r="E675" s="409">
        <v>4000</v>
      </c>
      <c r="F675" s="405"/>
      <c r="G675" s="405"/>
      <c r="H675" s="406">
        <v>0</v>
      </c>
      <c r="I675" s="406">
        <v>0</v>
      </c>
      <c r="J675" s="407" t="s">
        <v>1864</v>
      </c>
      <c r="K675" s="405"/>
      <c r="L675" s="405"/>
      <c r="M675" s="397" t="s">
        <v>2326</v>
      </c>
      <c r="N675" s="405" t="s">
        <v>1935</v>
      </c>
      <c r="O675" s="431"/>
      <c r="P675" s="415" t="s">
        <v>3049</v>
      </c>
    </row>
    <row r="676" spans="1:16" s="389" customFormat="1" ht="81.75" customHeight="1" outlineLevel="1">
      <c r="A676" s="388"/>
      <c r="B676" s="236" t="s">
        <v>3104</v>
      </c>
      <c r="C676" s="404" t="s">
        <v>1302</v>
      </c>
      <c r="D676" s="410" t="s">
        <v>79</v>
      </c>
      <c r="E676" s="409">
        <v>14599</v>
      </c>
      <c r="F676" s="405"/>
      <c r="G676" s="405"/>
      <c r="H676" s="406">
        <v>0</v>
      </c>
      <c r="I676" s="406">
        <v>0</v>
      </c>
      <c r="J676" s="407" t="s">
        <v>1864</v>
      </c>
      <c r="K676" s="405"/>
      <c r="L676" s="405"/>
      <c r="M676" s="397" t="s">
        <v>2326</v>
      </c>
      <c r="N676" s="405" t="s">
        <v>1935</v>
      </c>
      <c r="O676" s="431" t="s">
        <v>3105</v>
      </c>
      <c r="P676" s="431" t="s">
        <v>2077</v>
      </c>
    </row>
    <row r="677" spans="1:16" s="389" customFormat="1" ht="81.75" customHeight="1" outlineLevel="1">
      <c r="A677" s="388"/>
      <c r="B677" s="236" t="s">
        <v>3106</v>
      </c>
      <c r="C677" s="404" t="s">
        <v>668</v>
      </c>
      <c r="D677" s="410" t="s">
        <v>79</v>
      </c>
      <c r="E677" s="409">
        <v>4200</v>
      </c>
      <c r="F677" s="405"/>
      <c r="G677" s="405"/>
      <c r="H677" s="406">
        <v>0</v>
      </c>
      <c r="I677" s="406">
        <v>0</v>
      </c>
      <c r="J677" s="407" t="s">
        <v>1864</v>
      </c>
      <c r="K677" s="405"/>
      <c r="L677" s="405"/>
      <c r="M677" s="397" t="s">
        <v>2326</v>
      </c>
      <c r="N677" s="405" t="s">
        <v>2490</v>
      </c>
      <c r="O677" s="431"/>
      <c r="P677" s="431" t="s">
        <v>2090</v>
      </c>
    </row>
    <row r="678" spans="1:16" s="389" customFormat="1" ht="81.75" customHeight="1" outlineLevel="1">
      <c r="A678" s="388"/>
      <c r="B678" s="236" t="s">
        <v>3107</v>
      </c>
      <c r="C678" s="404" t="s">
        <v>3108</v>
      </c>
      <c r="D678" s="410" t="s">
        <v>79</v>
      </c>
      <c r="E678" s="409">
        <v>6500</v>
      </c>
      <c r="F678" s="405"/>
      <c r="G678" s="405"/>
      <c r="H678" s="406">
        <v>120</v>
      </c>
      <c r="I678" s="406">
        <v>0</v>
      </c>
      <c r="J678" s="407" t="s">
        <v>1864</v>
      </c>
      <c r="K678" s="405"/>
      <c r="L678" s="405"/>
      <c r="M678" s="397" t="s">
        <v>2326</v>
      </c>
      <c r="N678" s="405" t="s">
        <v>2490</v>
      </c>
      <c r="O678" s="431"/>
      <c r="P678" s="431" t="s">
        <v>3049</v>
      </c>
    </row>
    <row r="679" spans="1:16" s="389" customFormat="1" ht="81.75" customHeight="1" outlineLevel="1">
      <c r="A679" s="388"/>
      <c r="B679" s="236" t="s">
        <v>3109</v>
      </c>
      <c r="C679" s="404" t="s">
        <v>3108</v>
      </c>
      <c r="D679" s="410" t="s">
        <v>79</v>
      </c>
      <c r="E679" s="409">
        <v>2000</v>
      </c>
      <c r="F679" s="405"/>
      <c r="G679" s="405"/>
      <c r="H679" s="406">
        <v>0</v>
      </c>
      <c r="I679" s="406">
        <v>0</v>
      </c>
      <c r="J679" s="407" t="s">
        <v>1864</v>
      </c>
      <c r="K679" s="405"/>
      <c r="L679" s="405"/>
      <c r="M679" s="397" t="s">
        <v>2326</v>
      </c>
      <c r="N679" s="405" t="s">
        <v>1937</v>
      </c>
      <c r="O679" s="431"/>
      <c r="P679" s="431" t="s">
        <v>3049</v>
      </c>
    </row>
    <row r="680" spans="1:16" s="389" customFormat="1" ht="81.75" customHeight="1" outlineLevel="1">
      <c r="A680" s="388"/>
      <c r="B680" s="236" t="s">
        <v>3110</v>
      </c>
      <c r="C680" s="404" t="s">
        <v>3108</v>
      </c>
      <c r="D680" s="410" t="s">
        <v>79</v>
      </c>
      <c r="E680" s="409">
        <v>2500</v>
      </c>
      <c r="F680" s="405"/>
      <c r="G680" s="405"/>
      <c r="H680" s="406">
        <v>0</v>
      </c>
      <c r="I680" s="406">
        <v>0</v>
      </c>
      <c r="J680" s="407" t="s">
        <v>1864</v>
      </c>
      <c r="K680" s="405"/>
      <c r="L680" s="405"/>
      <c r="M680" s="397" t="s">
        <v>2326</v>
      </c>
      <c r="N680" s="405" t="s">
        <v>1937</v>
      </c>
      <c r="O680" s="431"/>
      <c r="P680" s="431" t="s">
        <v>3049</v>
      </c>
    </row>
    <row r="681" spans="1:16" s="389" customFormat="1" ht="81.75" customHeight="1" outlineLevel="1">
      <c r="A681" s="388"/>
      <c r="B681" s="236" t="s">
        <v>3111</v>
      </c>
      <c r="C681" s="404" t="s">
        <v>2544</v>
      </c>
      <c r="D681" s="410" t="s">
        <v>79</v>
      </c>
      <c r="E681" s="409">
        <v>3500</v>
      </c>
      <c r="F681" s="405"/>
      <c r="G681" s="405"/>
      <c r="H681" s="406">
        <v>0</v>
      </c>
      <c r="I681" s="406">
        <v>0</v>
      </c>
      <c r="J681" s="407" t="s">
        <v>1864</v>
      </c>
      <c r="K681" s="405"/>
      <c r="L681" s="405"/>
      <c r="M681" s="397" t="s">
        <v>2326</v>
      </c>
      <c r="N681" s="405" t="s">
        <v>2490</v>
      </c>
      <c r="O681" s="431" t="s">
        <v>3112</v>
      </c>
      <c r="P681" s="431" t="s">
        <v>2075</v>
      </c>
    </row>
    <row r="682" spans="1:16" s="389" customFormat="1" ht="81.75" customHeight="1" outlineLevel="1">
      <c r="A682" s="388"/>
      <c r="B682" s="236" t="s">
        <v>3113</v>
      </c>
      <c r="C682" s="404" t="s">
        <v>107</v>
      </c>
      <c r="D682" s="410" t="s">
        <v>79</v>
      </c>
      <c r="E682" s="409">
        <v>1000</v>
      </c>
      <c r="F682" s="405"/>
      <c r="G682" s="405"/>
      <c r="H682" s="406">
        <v>0</v>
      </c>
      <c r="I682" s="406">
        <v>0</v>
      </c>
      <c r="J682" s="407" t="s">
        <v>1864</v>
      </c>
      <c r="K682" s="405"/>
      <c r="L682" s="405"/>
      <c r="M682" s="397" t="s">
        <v>2326</v>
      </c>
      <c r="N682" s="405" t="s">
        <v>2490</v>
      </c>
      <c r="O682" s="431"/>
      <c r="P682" s="431" t="s">
        <v>3049</v>
      </c>
    </row>
    <row r="683" spans="1:16" s="389" customFormat="1" ht="81.75" customHeight="1" outlineLevel="1">
      <c r="A683" s="388"/>
      <c r="B683" s="236" t="s">
        <v>3114</v>
      </c>
      <c r="C683" s="404" t="s">
        <v>1295</v>
      </c>
      <c r="D683" s="410" t="s">
        <v>79</v>
      </c>
      <c r="E683" s="409">
        <v>4500</v>
      </c>
      <c r="F683" s="405"/>
      <c r="G683" s="405"/>
      <c r="H683" s="406">
        <v>0</v>
      </c>
      <c r="I683" s="406">
        <v>0</v>
      </c>
      <c r="J683" s="407" t="s">
        <v>1864</v>
      </c>
      <c r="K683" s="405"/>
      <c r="L683" s="405"/>
      <c r="M683" s="397" t="s">
        <v>2326</v>
      </c>
      <c r="N683" s="405" t="s">
        <v>2490</v>
      </c>
      <c r="O683" s="431"/>
      <c r="P683" s="431" t="s">
        <v>2091</v>
      </c>
    </row>
    <row r="684" spans="1:16" s="389" customFormat="1" ht="81.75" customHeight="1" outlineLevel="1">
      <c r="A684" s="388"/>
      <c r="B684" s="236" t="s">
        <v>3115</v>
      </c>
      <c r="C684" s="404" t="s">
        <v>126</v>
      </c>
      <c r="D684" s="410" t="s">
        <v>79</v>
      </c>
      <c r="E684" s="409">
        <v>2000</v>
      </c>
      <c r="F684" s="405"/>
      <c r="G684" s="405"/>
      <c r="H684" s="406">
        <v>0</v>
      </c>
      <c r="I684" s="406">
        <v>0</v>
      </c>
      <c r="J684" s="407" t="s">
        <v>1864</v>
      </c>
      <c r="K684" s="405"/>
      <c r="L684" s="405"/>
      <c r="M684" s="397" t="s">
        <v>2326</v>
      </c>
      <c r="N684" s="405" t="s">
        <v>2490</v>
      </c>
      <c r="O684" s="431"/>
      <c r="P684" s="431" t="s">
        <v>2096</v>
      </c>
    </row>
    <row r="685" spans="1:16" s="374" customFormat="1">
      <c r="A685" s="362"/>
      <c r="B685" s="383" t="s">
        <v>536</v>
      </c>
      <c r="C685" s="548" t="s">
        <v>79</v>
      </c>
      <c r="D685" s="549" t="s">
        <v>79</v>
      </c>
      <c r="E685" s="550">
        <f>SUM(E6:E684)</f>
        <v>4387573.7918999996</v>
      </c>
      <c r="F685" s="550">
        <f>SUM(F6:F684)</f>
        <v>0</v>
      </c>
      <c r="G685" s="550">
        <f>SUM(G6:G684)</f>
        <v>0</v>
      </c>
      <c r="H685" s="550">
        <f>SUM(H6:H684)</f>
        <v>21943.3</v>
      </c>
      <c r="I685" s="550">
        <f>SUM(I6:I684)</f>
        <v>0</v>
      </c>
      <c r="J685" s="548" t="s">
        <v>79</v>
      </c>
      <c r="K685" s="548" t="s">
        <v>79</v>
      </c>
      <c r="L685" s="548" t="s">
        <v>79</v>
      </c>
      <c r="M685" s="546" t="s">
        <v>79</v>
      </c>
      <c r="N685" s="547" t="s">
        <v>79</v>
      </c>
      <c r="O685" s="389"/>
      <c r="P685" s="389"/>
    </row>
    <row r="686" spans="1:16" s="374" customFormat="1" ht="48" customHeight="1" outlineLevel="1">
      <c r="A686" s="362"/>
      <c r="B686" s="112" t="s">
        <v>2035</v>
      </c>
      <c r="C686" s="403" t="s">
        <v>1882</v>
      </c>
      <c r="D686" s="417" t="s">
        <v>1883</v>
      </c>
      <c r="E686" s="418">
        <v>129609.602</v>
      </c>
      <c r="F686" s="418">
        <v>0</v>
      </c>
      <c r="G686" s="418">
        <v>1110.2</v>
      </c>
      <c r="H686" s="418">
        <v>0</v>
      </c>
      <c r="I686" s="418">
        <v>0</v>
      </c>
      <c r="J686" s="419" t="s">
        <v>1943</v>
      </c>
      <c r="K686" s="391" t="s">
        <v>2162</v>
      </c>
      <c r="L686" s="420"/>
      <c r="M686" s="421" t="s">
        <v>1969</v>
      </c>
      <c r="N686" s="415" t="s">
        <v>1937</v>
      </c>
      <c r="O686" s="391" t="s">
        <v>2356</v>
      </c>
      <c r="P686" s="415" t="s">
        <v>2077</v>
      </c>
    </row>
    <row r="687" spans="1:16" s="374" customFormat="1" ht="48" customHeight="1" outlineLevel="1">
      <c r="A687" s="362"/>
      <c r="B687" s="112" t="s">
        <v>2073</v>
      </c>
      <c r="C687" s="403" t="s">
        <v>1884</v>
      </c>
      <c r="D687" s="421" t="s">
        <v>1885</v>
      </c>
      <c r="E687" s="418">
        <v>449710.5</v>
      </c>
      <c r="F687" s="418">
        <v>0</v>
      </c>
      <c r="G687" s="418">
        <v>3025</v>
      </c>
      <c r="H687" s="418">
        <v>0</v>
      </c>
      <c r="I687" s="418">
        <v>0</v>
      </c>
      <c r="J687" s="419" t="s">
        <v>1943</v>
      </c>
      <c r="K687" s="420" t="s">
        <v>2163</v>
      </c>
      <c r="L687" s="420"/>
      <c r="M687" s="421" t="s">
        <v>1970</v>
      </c>
      <c r="N687" s="415" t="s">
        <v>1937</v>
      </c>
      <c r="O687" s="391" t="s">
        <v>2356</v>
      </c>
      <c r="P687" s="415" t="s">
        <v>2076</v>
      </c>
    </row>
    <row r="688" spans="1:16" s="374" customFormat="1" ht="48" customHeight="1" outlineLevel="1">
      <c r="A688" s="362"/>
      <c r="B688" s="112" t="s">
        <v>1971</v>
      </c>
      <c r="C688" s="403" t="s">
        <v>1886</v>
      </c>
      <c r="D688" s="421" t="s">
        <v>1887</v>
      </c>
      <c r="E688" s="418">
        <v>12330.864</v>
      </c>
      <c r="F688" s="418">
        <v>0</v>
      </c>
      <c r="G688" s="418">
        <v>0</v>
      </c>
      <c r="H688" s="418">
        <v>0</v>
      </c>
      <c r="I688" s="418">
        <v>0</v>
      </c>
      <c r="J688" s="419" t="s">
        <v>1943</v>
      </c>
      <c r="K688" s="421" t="s">
        <v>2036</v>
      </c>
      <c r="L688" s="421"/>
      <c r="M688" s="421" t="s">
        <v>1042</v>
      </c>
      <c r="N688" s="415" t="s">
        <v>1937</v>
      </c>
      <c r="O688" s="415"/>
      <c r="P688" s="415" t="s">
        <v>2090</v>
      </c>
    </row>
    <row r="689" spans="1:16" s="374" customFormat="1" ht="48" customHeight="1" outlineLevel="1">
      <c r="A689" s="362"/>
      <c r="B689" s="112" t="s">
        <v>1888</v>
      </c>
      <c r="C689" s="403" t="s">
        <v>1889</v>
      </c>
      <c r="D689" s="421" t="s">
        <v>1500</v>
      </c>
      <c r="E689" s="418">
        <v>150000</v>
      </c>
      <c r="F689" s="418">
        <v>0</v>
      </c>
      <c r="G689" s="418">
        <v>0</v>
      </c>
      <c r="H689" s="418">
        <v>0</v>
      </c>
      <c r="I689" s="418">
        <v>0</v>
      </c>
      <c r="J689" s="419" t="s">
        <v>1936</v>
      </c>
      <c r="K689" s="421"/>
      <c r="L689" s="421"/>
      <c r="M689" s="421" t="s">
        <v>1296</v>
      </c>
      <c r="N689" s="415" t="s">
        <v>1937</v>
      </c>
      <c r="O689" s="415"/>
      <c r="P689" s="415" t="s">
        <v>2080</v>
      </c>
    </row>
    <row r="690" spans="1:16" s="374" customFormat="1" ht="48" customHeight="1" outlineLevel="1">
      <c r="A690" s="362"/>
      <c r="B690" s="112" t="s">
        <v>1972</v>
      </c>
      <c r="C690" s="403" t="s">
        <v>81</v>
      </c>
      <c r="D690" s="421" t="s">
        <v>1890</v>
      </c>
      <c r="E690" s="422">
        <v>41539.461000000003</v>
      </c>
      <c r="F690" s="422">
        <v>0</v>
      </c>
      <c r="G690" s="422">
        <v>0</v>
      </c>
      <c r="H690" s="418">
        <v>0</v>
      </c>
      <c r="I690" s="418">
        <v>0</v>
      </c>
      <c r="J690" s="419" t="s">
        <v>1943</v>
      </c>
      <c r="K690" s="421" t="s">
        <v>2036</v>
      </c>
      <c r="L690" s="421"/>
      <c r="M690" s="421" t="s">
        <v>1042</v>
      </c>
      <c r="N690" s="415" t="s">
        <v>1937</v>
      </c>
      <c r="O690" s="415"/>
      <c r="P690" s="415" t="s">
        <v>81</v>
      </c>
    </row>
    <row r="691" spans="1:16" s="374" customFormat="1" ht="48" customHeight="1" outlineLevel="1">
      <c r="A691" s="362"/>
      <c r="B691" s="112" t="s">
        <v>1891</v>
      </c>
      <c r="C691" s="403" t="s">
        <v>1892</v>
      </c>
      <c r="D691" s="421" t="s">
        <v>1500</v>
      </c>
      <c r="E691" s="418">
        <v>25000</v>
      </c>
      <c r="F691" s="418">
        <v>0</v>
      </c>
      <c r="G691" s="418">
        <v>0</v>
      </c>
      <c r="H691" s="418">
        <v>0</v>
      </c>
      <c r="I691" s="418">
        <v>0</v>
      </c>
      <c r="J691" s="419" t="s">
        <v>1936</v>
      </c>
      <c r="K691" s="415"/>
      <c r="L691" s="421"/>
      <c r="M691" s="421" t="s">
        <v>1296</v>
      </c>
      <c r="N691" s="415" t="s">
        <v>1937</v>
      </c>
      <c r="O691" s="415"/>
      <c r="P691" s="415" t="s">
        <v>2093</v>
      </c>
    </row>
    <row r="692" spans="1:16" s="374" customFormat="1" ht="48" customHeight="1" outlineLevel="1">
      <c r="A692" s="362"/>
      <c r="B692" s="112" t="s">
        <v>1893</v>
      </c>
      <c r="C692" s="403" t="s">
        <v>1894</v>
      </c>
      <c r="D692" s="421" t="s">
        <v>1500</v>
      </c>
      <c r="E692" s="418">
        <v>18000</v>
      </c>
      <c r="F692" s="418">
        <v>0</v>
      </c>
      <c r="G692" s="418">
        <v>0</v>
      </c>
      <c r="H692" s="418">
        <v>0</v>
      </c>
      <c r="I692" s="418">
        <v>0</v>
      </c>
      <c r="J692" s="419" t="s">
        <v>1936</v>
      </c>
      <c r="K692" s="415"/>
      <c r="L692" s="420"/>
      <c r="M692" s="421" t="s">
        <v>1296</v>
      </c>
      <c r="N692" s="415" t="s">
        <v>1937</v>
      </c>
      <c r="O692" s="415"/>
      <c r="P692" s="415" t="s">
        <v>2074</v>
      </c>
    </row>
    <row r="693" spans="1:16" s="374" customFormat="1">
      <c r="A693" s="362"/>
      <c r="B693" s="383" t="s">
        <v>9</v>
      </c>
      <c r="C693" s="548" t="s">
        <v>79</v>
      </c>
      <c r="D693" s="549" t="s">
        <v>79</v>
      </c>
      <c r="E693" s="550">
        <f>SUM(E686:E692)</f>
        <v>826190.42699999991</v>
      </c>
      <c r="F693" s="550">
        <f>SUM(F686:F692)</f>
        <v>0</v>
      </c>
      <c r="G693" s="550">
        <f>SUM(G686:G692)</f>
        <v>4135.2</v>
      </c>
      <c r="H693" s="550">
        <f>SUM(H686:H692)</f>
        <v>0</v>
      </c>
      <c r="I693" s="550">
        <f>SUM(I686:I692)</f>
        <v>0</v>
      </c>
      <c r="J693" s="548" t="s">
        <v>79</v>
      </c>
      <c r="K693" s="548" t="s">
        <v>79</v>
      </c>
      <c r="L693" s="548" t="s">
        <v>79</v>
      </c>
      <c r="M693" s="546" t="s">
        <v>79</v>
      </c>
      <c r="N693" s="547" t="s">
        <v>79</v>
      </c>
      <c r="O693" s="389"/>
      <c r="P693" s="389"/>
    </row>
    <row r="694" spans="1:16" s="374" customFormat="1" ht="186" outlineLevel="1">
      <c r="A694" s="362"/>
      <c r="B694" s="423" t="s">
        <v>1927</v>
      </c>
      <c r="C694" s="416" t="s">
        <v>359</v>
      </c>
      <c r="D694" s="428" t="s">
        <v>79</v>
      </c>
      <c r="E694" s="429">
        <v>9092.06</v>
      </c>
      <c r="F694" s="429">
        <v>0</v>
      </c>
      <c r="G694" s="429">
        <v>0</v>
      </c>
      <c r="H694" s="429">
        <v>0</v>
      </c>
      <c r="I694" s="429">
        <v>0</v>
      </c>
      <c r="J694" s="430" t="s">
        <v>1954</v>
      </c>
      <c r="K694" s="430"/>
      <c r="L694" s="430" t="s">
        <v>2034</v>
      </c>
      <c r="M694" s="431" t="s">
        <v>2040</v>
      </c>
      <c r="N694" s="415" t="s">
        <v>1935</v>
      </c>
      <c r="O694" s="391" t="s">
        <v>2357</v>
      </c>
      <c r="P694" s="435" t="s">
        <v>2080</v>
      </c>
    </row>
    <row r="695" spans="1:16" s="374" customFormat="1" ht="46.5" outlineLevel="1">
      <c r="A695" s="362"/>
      <c r="B695" s="424" t="s">
        <v>1973</v>
      </c>
      <c r="C695" s="401" t="s">
        <v>1974</v>
      </c>
      <c r="D695" s="452" t="s">
        <v>79</v>
      </c>
      <c r="E695" s="453">
        <v>80000</v>
      </c>
      <c r="F695" s="453"/>
      <c r="G695" s="453"/>
      <c r="H695" s="453"/>
      <c r="I695" s="453"/>
      <c r="J695" s="402" t="s">
        <v>1741</v>
      </c>
      <c r="K695" s="402"/>
      <c r="L695" s="402"/>
      <c r="M695" s="454" t="s">
        <v>1975</v>
      </c>
      <c r="N695" s="455" t="s">
        <v>1937</v>
      </c>
      <c r="O695" s="455"/>
      <c r="P695" s="436" t="s">
        <v>2077</v>
      </c>
    </row>
    <row r="696" spans="1:16" s="374" customFormat="1" outlineLevel="1">
      <c r="A696" s="362"/>
      <c r="B696" s="423" t="s">
        <v>1976</v>
      </c>
      <c r="C696" s="416" t="s">
        <v>1974</v>
      </c>
      <c r="D696" s="428" t="s">
        <v>79</v>
      </c>
      <c r="E696" s="429">
        <v>35000</v>
      </c>
      <c r="F696" s="429"/>
      <c r="G696" s="429"/>
      <c r="H696" s="429"/>
      <c r="I696" s="429"/>
      <c r="J696" s="430" t="s">
        <v>1936</v>
      </c>
      <c r="K696" s="430"/>
      <c r="L696" s="430"/>
      <c r="M696" s="431" t="s">
        <v>1975</v>
      </c>
      <c r="N696" s="415" t="s">
        <v>1937</v>
      </c>
      <c r="O696" s="415"/>
      <c r="P696" s="435" t="s">
        <v>2077</v>
      </c>
    </row>
    <row r="697" spans="1:16" s="374" customFormat="1" ht="46.5" outlineLevel="1">
      <c r="A697" s="362"/>
      <c r="B697" s="423" t="s">
        <v>1977</v>
      </c>
      <c r="C697" s="416" t="s">
        <v>1974</v>
      </c>
      <c r="D697" s="428" t="s">
        <v>79</v>
      </c>
      <c r="E697" s="429">
        <v>60000</v>
      </c>
      <c r="F697" s="429"/>
      <c r="G697" s="429"/>
      <c r="H697" s="429"/>
      <c r="I697" s="429"/>
      <c r="J697" s="430" t="s">
        <v>1936</v>
      </c>
      <c r="K697" s="430"/>
      <c r="L697" s="430"/>
      <c r="M697" s="456" t="s">
        <v>2358</v>
      </c>
      <c r="N697" s="415" t="s">
        <v>1937</v>
      </c>
      <c r="O697" s="415"/>
      <c r="P697" s="435" t="s">
        <v>2077</v>
      </c>
    </row>
    <row r="698" spans="1:16" s="374" customFormat="1" ht="46.5" outlineLevel="1">
      <c r="A698" s="362"/>
      <c r="B698" s="424" t="s">
        <v>1978</v>
      </c>
      <c r="C698" s="401" t="s">
        <v>1974</v>
      </c>
      <c r="D698" s="452" t="s">
        <v>79</v>
      </c>
      <c r="E698" s="453">
        <v>60000</v>
      </c>
      <c r="F698" s="453"/>
      <c r="G698" s="453"/>
      <c r="H698" s="453"/>
      <c r="I698" s="453"/>
      <c r="J698" s="402" t="s">
        <v>1305</v>
      </c>
      <c r="K698" s="402"/>
      <c r="L698" s="402"/>
      <c r="M698" s="454" t="s">
        <v>1975</v>
      </c>
      <c r="N698" s="455" t="s">
        <v>1937</v>
      </c>
      <c r="O698" s="455"/>
      <c r="P698" s="436" t="s">
        <v>2077</v>
      </c>
    </row>
    <row r="699" spans="1:16" s="374" customFormat="1" outlineLevel="1">
      <c r="A699" s="362"/>
      <c r="B699" s="424" t="s">
        <v>2359</v>
      </c>
      <c r="C699" s="401" t="s">
        <v>1974</v>
      </c>
      <c r="D699" s="452" t="s">
        <v>1084</v>
      </c>
      <c r="E699" s="453">
        <v>90000</v>
      </c>
      <c r="F699" s="453"/>
      <c r="G699" s="453"/>
      <c r="H699" s="453"/>
      <c r="I699" s="453"/>
      <c r="J699" s="402" t="s">
        <v>1305</v>
      </c>
      <c r="K699" s="402"/>
      <c r="L699" s="402"/>
      <c r="M699" s="454" t="s">
        <v>1979</v>
      </c>
      <c r="N699" s="455" t="s">
        <v>1937</v>
      </c>
      <c r="O699" s="455"/>
      <c r="P699" s="436" t="s">
        <v>2077</v>
      </c>
    </row>
    <row r="700" spans="1:16" s="374" customFormat="1" outlineLevel="1">
      <c r="A700" s="362"/>
      <c r="B700" s="424" t="s">
        <v>1980</v>
      </c>
      <c r="C700" s="401" t="s">
        <v>1974</v>
      </c>
      <c r="D700" s="452" t="s">
        <v>79</v>
      </c>
      <c r="E700" s="453">
        <v>2400</v>
      </c>
      <c r="F700" s="453"/>
      <c r="G700" s="453"/>
      <c r="H700" s="453"/>
      <c r="I700" s="453"/>
      <c r="J700" s="402" t="s">
        <v>1305</v>
      </c>
      <c r="K700" s="402"/>
      <c r="L700" s="402"/>
      <c r="M700" s="454" t="s">
        <v>1979</v>
      </c>
      <c r="N700" s="455" t="s">
        <v>1937</v>
      </c>
      <c r="O700" s="455"/>
      <c r="P700" s="436" t="s">
        <v>2077</v>
      </c>
    </row>
    <row r="701" spans="1:16" s="374" customFormat="1" outlineLevel="1">
      <c r="A701" s="362"/>
      <c r="B701" s="423" t="s">
        <v>1981</v>
      </c>
      <c r="C701" s="416" t="s">
        <v>1974</v>
      </c>
      <c r="D701" s="428" t="s">
        <v>79</v>
      </c>
      <c r="E701" s="429">
        <v>31000</v>
      </c>
      <c r="F701" s="429"/>
      <c r="G701" s="429"/>
      <c r="H701" s="429"/>
      <c r="I701" s="429"/>
      <c r="J701" s="430" t="s">
        <v>1936</v>
      </c>
      <c r="K701" s="430"/>
      <c r="L701" s="430"/>
      <c r="M701" s="431" t="s">
        <v>1979</v>
      </c>
      <c r="N701" s="415" t="s">
        <v>1937</v>
      </c>
      <c r="O701" s="415"/>
      <c r="P701" s="435" t="s">
        <v>2077</v>
      </c>
    </row>
    <row r="702" spans="1:16" s="374" customFormat="1" outlineLevel="1">
      <c r="A702" s="362"/>
      <c r="B702" s="424" t="s">
        <v>1982</v>
      </c>
      <c r="C702" s="401" t="s">
        <v>1974</v>
      </c>
      <c r="D702" s="452" t="s">
        <v>79</v>
      </c>
      <c r="E702" s="453">
        <v>968</v>
      </c>
      <c r="F702" s="453"/>
      <c r="G702" s="453"/>
      <c r="H702" s="453"/>
      <c r="I702" s="453"/>
      <c r="J702" s="402" t="s">
        <v>1741</v>
      </c>
      <c r="K702" s="402"/>
      <c r="L702" s="402"/>
      <c r="M702" s="454" t="s">
        <v>1979</v>
      </c>
      <c r="N702" s="455" t="s">
        <v>1937</v>
      </c>
      <c r="O702" s="455"/>
      <c r="P702" s="436" t="s">
        <v>2077</v>
      </c>
    </row>
    <row r="703" spans="1:16" s="374" customFormat="1" outlineLevel="1">
      <c r="A703" s="362"/>
      <c r="B703" s="424" t="s">
        <v>1983</v>
      </c>
      <c r="C703" s="401" t="s">
        <v>1974</v>
      </c>
      <c r="D703" s="452" t="s">
        <v>79</v>
      </c>
      <c r="E703" s="453">
        <v>1312.61</v>
      </c>
      <c r="F703" s="453"/>
      <c r="G703" s="453"/>
      <c r="H703" s="453"/>
      <c r="I703" s="453"/>
      <c r="J703" s="402" t="s">
        <v>1741</v>
      </c>
      <c r="K703" s="402"/>
      <c r="L703" s="402"/>
      <c r="M703" s="454" t="s">
        <v>1979</v>
      </c>
      <c r="N703" s="455" t="s">
        <v>1937</v>
      </c>
      <c r="O703" s="455"/>
      <c r="P703" s="436" t="s">
        <v>2077</v>
      </c>
    </row>
    <row r="704" spans="1:16" s="374" customFormat="1" ht="69.75" outlineLevel="1">
      <c r="A704" s="362"/>
      <c r="B704" s="424" t="s">
        <v>1984</v>
      </c>
      <c r="C704" s="401" t="s">
        <v>1974</v>
      </c>
      <c r="D704" s="452" t="s">
        <v>79</v>
      </c>
      <c r="E704" s="453">
        <v>605</v>
      </c>
      <c r="F704" s="453"/>
      <c r="G704" s="453"/>
      <c r="H704" s="453"/>
      <c r="I704" s="453"/>
      <c r="J704" s="402" t="s">
        <v>1954</v>
      </c>
      <c r="K704" s="402"/>
      <c r="L704" s="402"/>
      <c r="M704" s="454" t="s">
        <v>1979</v>
      </c>
      <c r="N704" s="455" t="s">
        <v>1937</v>
      </c>
      <c r="O704" s="457" t="s">
        <v>2360</v>
      </c>
      <c r="P704" s="436" t="s">
        <v>2077</v>
      </c>
    </row>
    <row r="705" spans="1:16" s="374" customFormat="1" ht="93" outlineLevel="1">
      <c r="A705" s="362"/>
      <c r="B705" s="424" t="s">
        <v>1985</v>
      </c>
      <c r="C705" s="401" t="s">
        <v>1974</v>
      </c>
      <c r="D705" s="452" t="s">
        <v>79</v>
      </c>
      <c r="E705" s="453">
        <v>3025</v>
      </c>
      <c r="F705" s="453"/>
      <c r="G705" s="453"/>
      <c r="H705" s="453"/>
      <c r="I705" s="453"/>
      <c r="J705" s="402" t="s">
        <v>1305</v>
      </c>
      <c r="K705" s="402"/>
      <c r="L705" s="402"/>
      <c r="M705" s="454" t="s">
        <v>1979</v>
      </c>
      <c r="N705" s="455" t="s">
        <v>1937</v>
      </c>
      <c r="O705" s="455"/>
      <c r="P705" s="436" t="s">
        <v>2077</v>
      </c>
    </row>
    <row r="706" spans="1:16" s="374" customFormat="1" ht="46.5" outlineLevel="1">
      <c r="A706" s="362"/>
      <c r="B706" s="424" t="s">
        <v>2164</v>
      </c>
      <c r="C706" s="401" t="s">
        <v>1974</v>
      </c>
      <c r="D706" s="452" t="s">
        <v>79</v>
      </c>
      <c r="E706" s="453">
        <v>605</v>
      </c>
      <c r="F706" s="453"/>
      <c r="G706" s="453"/>
      <c r="H706" s="453"/>
      <c r="I706" s="453"/>
      <c r="J706" s="402" t="s">
        <v>1305</v>
      </c>
      <c r="K706" s="402"/>
      <c r="L706" s="402"/>
      <c r="M706" s="454" t="s">
        <v>1979</v>
      </c>
      <c r="N706" s="455" t="s">
        <v>1937</v>
      </c>
      <c r="O706" s="455"/>
      <c r="P706" s="436" t="s">
        <v>2077</v>
      </c>
    </row>
    <row r="707" spans="1:16" s="374" customFormat="1" ht="46.5" outlineLevel="1">
      <c r="A707" s="362"/>
      <c r="B707" s="424" t="s">
        <v>1986</v>
      </c>
      <c r="C707" s="401" t="s">
        <v>1974</v>
      </c>
      <c r="D707" s="452" t="s">
        <v>79</v>
      </c>
      <c r="E707" s="453">
        <v>16500</v>
      </c>
      <c r="F707" s="453"/>
      <c r="G707" s="453"/>
      <c r="H707" s="453"/>
      <c r="I707" s="453"/>
      <c r="J707" s="402" t="s">
        <v>1954</v>
      </c>
      <c r="K707" s="402"/>
      <c r="L707" s="402"/>
      <c r="M707" s="454" t="s">
        <v>1979</v>
      </c>
      <c r="N707" s="455" t="s">
        <v>1937</v>
      </c>
      <c r="O707" s="457" t="s">
        <v>2361</v>
      </c>
      <c r="P707" s="436" t="s">
        <v>2077</v>
      </c>
    </row>
    <row r="708" spans="1:16" s="374" customFormat="1" ht="46.5" outlineLevel="1">
      <c r="A708" s="362"/>
      <c r="B708" s="424" t="s">
        <v>1987</v>
      </c>
      <c r="C708" s="401" t="s">
        <v>1974</v>
      </c>
      <c r="D708" s="452" t="s">
        <v>79</v>
      </c>
      <c r="E708" s="453">
        <v>6000</v>
      </c>
      <c r="F708" s="453"/>
      <c r="G708" s="453"/>
      <c r="H708" s="453"/>
      <c r="I708" s="453"/>
      <c r="J708" s="402" t="s">
        <v>1954</v>
      </c>
      <c r="K708" s="402"/>
      <c r="L708" s="402"/>
      <c r="M708" s="454" t="s">
        <v>1979</v>
      </c>
      <c r="N708" s="455" t="s">
        <v>1937</v>
      </c>
      <c r="O708" s="457" t="s">
        <v>2362</v>
      </c>
      <c r="P708" s="436" t="s">
        <v>2077</v>
      </c>
    </row>
    <row r="709" spans="1:16" s="374" customFormat="1" outlineLevel="1">
      <c r="A709" s="362"/>
      <c r="B709" s="424" t="s">
        <v>1988</v>
      </c>
      <c r="C709" s="401" t="s">
        <v>1974</v>
      </c>
      <c r="D709" s="452" t="s">
        <v>79</v>
      </c>
      <c r="E709" s="453">
        <v>30000</v>
      </c>
      <c r="F709" s="453"/>
      <c r="G709" s="453"/>
      <c r="H709" s="453">
        <v>30000</v>
      </c>
      <c r="I709" s="453"/>
      <c r="J709" s="402" t="s">
        <v>80</v>
      </c>
      <c r="K709" s="402"/>
      <c r="L709" s="402"/>
      <c r="M709" s="454" t="s">
        <v>1979</v>
      </c>
      <c r="N709" s="455" t="s">
        <v>1937</v>
      </c>
      <c r="O709" s="458" t="s">
        <v>2362</v>
      </c>
      <c r="P709" s="436" t="s">
        <v>2077</v>
      </c>
    </row>
    <row r="710" spans="1:16" s="374" customFormat="1" outlineLevel="1">
      <c r="A710" s="362"/>
      <c r="B710" s="424" t="s">
        <v>1989</v>
      </c>
      <c r="C710" s="401" t="s">
        <v>1974</v>
      </c>
      <c r="D710" s="452" t="s">
        <v>79</v>
      </c>
      <c r="E710" s="453">
        <v>600</v>
      </c>
      <c r="F710" s="453"/>
      <c r="G710" s="453"/>
      <c r="H710" s="453"/>
      <c r="I710" s="453"/>
      <c r="J710" s="402" t="s">
        <v>1305</v>
      </c>
      <c r="K710" s="402"/>
      <c r="L710" s="402"/>
      <c r="M710" s="454" t="s">
        <v>1979</v>
      </c>
      <c r="N710" s="455" t="s">
        <v>1937</v>
      </c>
      <c r="O710" s="455"/>
      <c r="P710" s="436" t="s">
        <v>2077</v>
      </c>
    </row>
    <row r="711" spans="1:16" s="374" customFormat="1" outlineLevel="1">
      <c r="A711" s="362"/>
      <c r="B711" s="424" t="s">
        <v>1990</v>
      </c>
      <c r="C711" s="401" t="s">
        <v>1974</v>
      </c>
      <c r="D711" s="452" t="s">
        <v>79</v>
      </c>
      <c r="E711" s="453">
        <v>1500</v>
      </c>
      <c r="F711" s="453"/>
      <c r="G711" s="453"/>
      <c r="H711" s="453"/>
      <c r="I711" s="453"/>
      <c r="J711" s="402" t="s">
        <v>1305</v>
      </c>
      <c r="K711" s="402"/>
      <c r="L711" s="402"/>
      <c r="M711" s="454" t="s">
        <v>1979</v>
      </c>
      <c r="N711" s="455" t="s">
        <v>1937</v>
      </c>
      <c r="O711" s="455"/>
      <c r="P711" s="436" t="s">
        <v>2077</v>
      </c>
    </row>
    <row r="712" spans="1:16" s="374" customFormat="1" ht="46.5" outlineLevel="1">
      <c r="A712" s="362"/>
      <c r="B712" s="423" t="s">
        <v>1991</v>
      </c>
      <c r="C712" s="416" t="s">
        <v>1974</v>
      </c>
      <c r="D712" s="428" t="s">
        <v>79</v>
      </c>
      <c r="E712" s="429">
        <v>7500</v>
      </c>
      <c r="F712" s="429"/>
      <c r="G712" s="429"/>
      <c r="H712" s="429"/>
      <c r="I712" s="429"/>
      <c r="J712" s="430" t="s">
        <v>1936</v>
      </c>
      <c r="K712" s="430"/>
      <c r="L712" s="430"/>
      <c r="M712" s="431" t="s">
        <v>1979</v>
      </c>
      <c r="N712" s="415" t="s">
        <v>1937</v>
      </c>
      <c r="O712" s="415"/>
      <c r="P712" s="435" t="s">
        <v>2077</v>
      </c>
    </row>
    <row r="713" spans="1:16" s="374" customFormat="1" ht="69.75" outlineLevel="1">
      <c r="A713" s="362"/>
      <c r="B713" s="423" t="s">
        <v>1992</v>
      </c>
      <c r="C713" s="416" t="s">
        <v>1974</v>
      </c>
      <c r="D713" s="428" t="s">
        <v>79</v>
      </c>
      <c r="E713" s="429">
        <v>4500</v>
      </c>
      <c r="F713" s="429"/>
      <c r="G713" s="429"/>
      <c r="H713" s="429"/>
      <c r="I713" s="429"/>
      <c r="J713" s="430" t="s">
        <v>2363</v>
      </c>
      <c r="K713" s="430"/>
      <c r="L713" s="430"/>
      <c r="M713" s="431" t="s">
        <v>2364</v>
      </c>
      <c r="N713" s="415" t="s">
        <v>1937</v>
      </c>
      <c r="O713" s="415"/>
      <c r="P713" s="435" t="s">
        <v>2076</v>
      </c>
    </row>
    <row r="714" spans="1:16" s="374" customFormat="1" ht="46.5" outlineLevel="1">
      <c r="A714" s="362"/>
      <c r="B714" s="423" t="s">
        <v>1993</v>
      </c>
      <c r="C714" s="416" t="s">
        <v>1974</v>
      </c>
      <c r="D714" s="428" t="s">
        <v>79</v>
      </c>
      <c r="E714" s="429">
        <v>5200</v>
      </c>
      <c r="F714" s="429"/>
      <c r="G714" s="429"/>
      <c r="H714" s="429"/>
      <c r="I714" s="429"/>
      <c r="J714" s="430" t="s">
        <v>1936</v>
      </c>
      <c r="K714" s="430"/>
      <c r="L714" s="430"/>
      <c r="M714" s="431" t="s">
        <v>2365</v>
      </c>
      <c r="N714" s="415" t="s">
        <v>1937</v>
      </c>
      <c r="O714" s="415"/>
      <c r="P714" s="437" t="s">
        <v>2101</v>
      </c>
    </row>
    <row r="715" spans="1:16" s="374" customFormat="1" ht="69.75" outlineLevel="1">
      <c r="A715" s="362"/>
      <c r="B715" s="423" t="s">
        <v>1994</v>
      </c>
      <c r="C715" s="416" t="s">
        <v>1974</v>
      </c>
      <c r="D715" s="428" t="s">
        <v>79</v>
      </c>
      <c r="E715" s="429">
        <v>2800</v>
      </c>
      <c r="F715" s="429"/>
      <c r="G715" s="429"/>
      <c r="H715" s="429"/>
      <c r="I715" s="429"/>
      <c r="J715" s="430" t="s">
        <v>1936</v>
      </c>
      <c r="K715" s="430"/>
      <c r="L715" s="430"/>
      <c r="M715" s="431" t="s">
        <v>2364</v>
      </c>
      <c r="N715" s="415" t="s">
        <v>1937</v>
      </c>
      <c r="O715" s="415"/>
      <c r="P715" s="435" t="s">
        <v>2096</v>
      </c>
    </row>
    <row r="716" spans="1:16" s="374" customFormat="1" ht="46.5" outlineLevel="1">
      <c r="A716" s="362"/>
      <c r="B716" s="423" t="s">
        <v>1995</v>
      </c>
      <c r="C716" s="416" t="s">
        <v>1974</v>
      </c>
      <c r="D716" s="428" t="s">
        <v>79</v>
      </c>
      <c r="E716" s="429">
        <v>2000</v>
      </c>
      <c r="F716" s="429"/>
      <c r="G716" s="429"/>
      <c r="H716" s="429"/>
      <c r="I716" s="429"/>
      <c r="J716" s="430" t="s">
        <v>1936</v>
      </c>
      <c r="K716" s="430"/>
      <c r="L716" s="430"/>
      <c r="M716" s="431" t="s">
        <v>2364</v>
      </c>
      <c r="N716" s="415" t="s">
        <v>1937</v>
      </c>
      <c r="O716" s="415"/>
      <c r="P716" s="435" t="s">
        <v>2075</v>
      </c>
    </row>
    <row r="717" spans="1:16" s="374" customFormat="1" ht="46.5" outlineLevel="1">
      <c r="A717" s="362"/>
      <c r="B717" s="423" t="s">
        <v>1996</v>
      </c>
      <c r="C717" s="416" t="s">
        <v>1974</v>
      </c>
      <c r="D717" s="428" t="s">
        <v>79</v>
      </c>
      <c r="E717" s="429">
        <v>2000</v>
      </c>
      <c r="F717" s="429"/>
      <c r="G717" s="429"/>
      <c r="H717" s="429"/>
      <c r="I717" s="429"/>
      <c r="J717" s="430" t="s">
        <v>1936</v>
      </c>
      <c r="K717" s="430"/>
      <c r="L717" s="430"/>
      <c r="M717" s="431" t="s">
        <v>2364</v>
      </c>
      <c r="N717" s="415" t="s">
        <v>1937</v>
      </c>
      <c r="O717" s="415"/>
      <c r="P717" s="435" t="s">
        <v>2075</v>
      </c>
    </row>
    <row r="718" spans="1:16" s="374" customFormat="1" ht="46.5" outlineLevel="1">
      <c r="A718" s="362"/>
      <c r="B718" s="423" t="s">
        <v>1997</v>
      </c>
      <c r="C718" s="416" t="s">
        <v>1974</v>
      </c>
      <c r="D718" s="428" t="s">
        <v>79</v>
      </c>
      <c r="E718" s="429">
        <v>1000</v>
      </c>
      <c r="F718" s="429"/>
      <c r="G718" s="429"/>
      <c r="H718" s="429"/>
      <c r="I718" s="429"/>
      <c r="J718" s="430" t="s">
        <v>1936</v>
      </c>
      <c r="K718" s="430"/>
      <c r="L718" s="430"/>
      <c r="M718" s="431" t="s">
        <v>2364</v>
      </c>
      <c r="N718" s="415" t="s">
        <v>1937</v>
      </c>
      <c r="O718" s="415"/>
      <c r="P718" s="435" t="s">
        <v>2077</v>
      </c>
    </row>
    <row r="719" spans="1:16" s="374" customFormat="1" ht="46.5" outlineLevel="1">
      <c r="A719" s="362"/>
      <c r="B719" s="424" t="s">
        <v>1998</v>
      </c>
      <c r="C719" s="401" t="s">
        <v>1974</v>
      </c>
      <c r="D719" s="452" t="s">
        <v>79</v>
      </c>
      <c r="E719" s="453">
        <v>6050</v>
      </c>
      <c r="F719" s="453"/>
      <c r="G719" s="453"/>
      <c r="H719" s="453"/>
      <c r="I719" s="453">
        <v>6050</v>
      </c>
      <c r="J719" s="402" t="s">
        <v>1954</v>
      </c>
      <c r="K719" s="459"/>
      <c r="L719" s="459"/>
      <c r="M719" s="454" t="s">
        <v>1979</v>
      </c>
      <c r="N719" s="455" t="s">
        <v>1937</v>
      </c>
      <c r="O719" s="460" t="s">
        <v>2366</v>
      </c>
      <c r="P719" s="436" t="s">
        <v>2077</v>
      </c>
    </row>
    <row r="720" spans="1:16" s="374" customFormat="1" ht="46.5" outlineLevel="1">
      <c r="A720" s="362"/>
      <c r="B720" s="425" t="s">
        <v>1999</v>
      </c>
      <c r="C720" s="461" t="s">
        <v>1974</v>
      </c>
      <c r="D720" s="462" t="s">
        <v>79</v>
      </c>
      <c r="E720" s="463">
        <v>25000</v>
      </c>
      <c r="F720" s="463"/>
      <c r="G720" s="463"/>
      <c r="H720" s="463"/>
      <c r="I720" s="463"/>
      <c r="J720" s="459" t="s">
        <v>1305</v>
      </c>
      <c r="K720" s="459"/>
      <c r="L720" s="459"/>
      <c r="M720" s="464" t="s">
        <v>1979</v>
      </c>
      <c r="N720" s="465" t="s">
        <v>1937</v>
      </c>
      <c r="O720" s="465"/>
      <c r="P720" s="435" t="s">
        <v>2083</v>
      </c>
    </row>
    <row r="721" spans="1:16" s="374" customFormat="1" ht="46.5" outlineLevel="1">
      <c r="A721" s="362"/>
      <c r="B721" s="423" t="s">
        <v>2165</v>
      </c>
      <c r="C721" s="416" t="s">
        <v>1974</v>
      </c>
      <c r="D721" s="428" t="s">
        <v>79</v>
      </c>
      <c r="E721" s="429">
        <v>40000</v>
      </c>
      <c r="F721" s="429"/>
      <c r="G721" s="429"/>
      <c r="H721" s="429"/>
      <c r="I721" s="429"/>
      <c r="J721" s="430" t="s">
        <v>1936</v>
      </c>
      <c r="K721" s="430"/>
      <c r="L721" s="430"/>
      <c r="M721" s="431" t="s">
        <v>2364</v>
      </c>
      <c r="N721" s="415" t="s">
        <v>1937</v>
      </c>
      <c r="O721" s="415"/>
      <c r="P721" s="435" t="s">
        <v>2076</v>
      </c>
    </row>
    <row r="722" spans="1:16" s="374" customFormat="1" ht="46.5" outlineLevel="1">
      <c r="A722" s="362"/>
      <c r="B722" s="423" t="s">
        <v>2166</v>
      </c>
      <c r="C722" s="416" t="s">
        <v>1974</v>
      </c>
      <c r="D722" s="428" t="s">
        <v>2367</v>
      </c>
      <c r="E722" s="429">
        <v>3100</v>
      </c>
      <c r="F722" s="429"/>
      <c r="G722" s="429"/>
      <c r="H722" s="429"/>
      <c r="I722" s="429"/>
      <c r="J722" s="430" t="s">
        <v>1954</v>
      </c>
      <c r="K722" s="430" t="s">
        <v>2167</v>
      </c>
      <c r="L722" s="430"/>
      <c r="M722" s="431" t="s">
        <v>2364</v>
      </c>
      <c r="N722" s="415" t="s">
        <v>1935</v>
      </c>
      <c r="O722" s="415"/>
      <c r="P722" s="435" t="s">
        <v>2076</v>
      </c>
    </row>
    <row r="723" spans="1:16" s="374" customFormat="1" ht="46.5" outlineLevel="1">
      <c r="A723" s="362"/>
      <c r="B723" s="423" t="s">
        <v>2168</v>
      </c>
      <c r="C723" s="416" t="s">
        <v>1974</v>
      </c>
      <c r="D723" s="428" t="s">
        <v>79</v>
      </c>
      <c r="E723" s="429">
        <v>30000</v>
      </c>
      <c r="F723" s="429"/>
      <c r="G723" s="429"/>
      <c r="H723" s="429"/>
      <c r="I723" s="429"/>
      <c r="J723" s="430" t="s">
        <v>1936</v>
      </c>
      <c r="K723" s="430"/>
      <c r="L723" s="430"/>
      <c r="M723" s="431" t="s">
        <v>2364</v>
      </c>
      <c r="N723" s="415" t="s">
        <v>1937</v>
      </c>
      <c r="O723" s="415"/>
      <c r="P723" s="435" t="s">
        <v>2086</v>
      </c>
    </row>
    <row r="724" spans="1:16" s="374" customFormat="1" ht="46.5" outlineLevel="1">
      <c r="A724" s="362"/>
      <c r="B724" s="423" t="s">
        <v>2169</v>
      </c>
      <c r="C724" s="416" t="s">
        <v>1974</v>
      </c>
      <c r="D724" s="428" t="s">
        <v>2368</v>
      </c>
      <c r="E724" s="429">
        <v>2300</v>
      </c>
      <c r="F724" s="429"/>
      <c r="G724" s="429"/>
      <c r="H724" s="429"/>
      <c r="I724" s="429"/>
      <c r="J724" s="430" t="s">
        <v>1954</v>
      </c>
      <c r="K724" s="430" t="s">
        <v>2167</v>
      </c>
      <c r="L724" s="430"/>
      <c r="M724" s="431" t="s">
        <v>2364</v>
      </c>
      <c r="N724" s="415" t="s">
        <v>1935</v>
      </c>
      <c r="O724" s="415"/>
      <c r="P724" s="435" t="s">
        <v>2086</v>
      </c>
    </row>
    <row r="725" spans="1:16" s="374" customFormat="1" ht="69.75" outlineLevel="1">
      <c r="A725" s="362"/>
      <c r="B725" s="424" t="s">
        <v>2049</v>
      </c>
      <c r="C725" s="401" t="s">
        <v>2050</v>
      </c>
      <c r="D725" s="452" t="s">
        <v>2369</v>
      </c>
      <c r="E725" s="453">
        <v>2117.5</v>
      </c>
      <c r="F725" s="453">
        <v>2117.5</v>
      </c>
      <c r="G725" s="453"/>
      <c r="H725" s="453"/>
      <c r="I725" s="453"/>
      <c r="J725" s="402" t="s">
        <v>1741</v>
      </c>
      <c r="K725" s="402" t="s">
        <v>2167</v>
      </c>
      <c r="L725" s="402"/>
      <c r="M725" s="454" t="s">
        <v>1296</v>
      </c>
      <c r="N725" s="455" t="s">
        <v>1935</v>
      </c>
      <c r="O725" s="455"/>
      <c r="P725" s="436" t="s">
        <v>2076</v>
      </c>
    </row>
    <row r="726" spans="1:16" s="374" customFormat="1" ht="69.75" outlineLevel="1">
      <c r="A726" s="362"/>
      <c r="B726" s="423" t="s">
        <v>2170</v>
      </c>
      <c r="C726" s="416" t="s">
        <v>2050</v>
      </c>
      <c r="D726" s="428" t="s">
        <v>79</v>
      </c>
      <c r="E726" s="429">
        <v>3000</v>
      </c>
      <c r="F726" s="429"/>
      <c r="G726" s="429"/>
      <c r="H726" s="429"/>
      <c r="I726" s="429"/>
      <c r="J726" s="466" t="s">
        <v>2453</v>
      </c>
      <c r="K726" s="430"/>
      <c r="L726" s="430"/>
      <c r="M726" s="467" t="s">
        <v>2454</v>
      </c>
      <c r="N726" s="415" t="s">
        <v>1935</v>
      </c>
      <c r="O726" s="415"/>
      <c r="P726" s="435" t="s">
        <v>2076</v>
      </c>
    </row>
    <row r="727" spans="1:16" s="374" customFormat="1" ht="69.75" outlineLevel="1">
      <c r="A727" s="362"/>
      <c r="B727" s="426" t="s">
        <v>2470</v>
      </c>
      <c r="C727" s="468" t="s">
        <v>2050</v>
      </c>
      <c r="D727" s="469" t="s">
        <v>79</v>
      </c>
      <c r="E727" s="470">
        <v>2500</v>
      </c>
      <c r="F727" s="470"/>
      <c r="G727" s="470"/>
      <c r="H727" s="470"/>
      <c r="I727" s="470"/>
      <c r="J727" s="471" t="s">
        <v>2453</v>
      </c>
      <c r="K727" s="472"/>
      <c r="L727" s="472"/>
      <c r="M727" s="473" t="s">
        <v>1042</v>
      </c>
      <c r="N727" s="474" t="s">
        <v>1935</v>
      </c>
      <c r="O727" s="474"/>
      <c r="P727" s="438" t="s">
        <v>2076</v>
      </c>
    </row>
    <row r="728" spans="1:16" s="374" customFormat="1" ht="69.75" outlineLevel="1">
      <c r="A728" s="362"/>
      <c r="B728" s="423" t="s">
        <v>2370</v>
      </c>
      <c r="C728" s="416" t="s">
        <v>2050</v>
      </c>
      <c r="D728" s="428" t="s">
        <v>79</v>
      </c>
      <c r="E728" s="429">
        <v>3000</v>
      </c>
      <c r="F728" s="429"/>
      <c r="G728" s="429"/>
      <c r="H728" s="429"/>
      <c r="I728" s="429"/>
      <c r="J728" s="430" t="s">
        <v>1864</v>
      </c>
      <c r="K728" s="430"/>
      <c r="L728" s="430"/>
      <c r="M728" s="467" t="s">
        <v>2454</v>
      </c>
      <c r="N728" s="415" t="s">
        <v>1935</v>
      </c>
      <c r="O728" s="415"/>
      <c r="P728" s="435" t="s">
        <v>2076</v>
      </c>
    </row>
    <row r="729" spans="1:16" s="374" customFormat="1" ht="69.75" outlineLevel="1">
      <c r="A729" s="362"/>
      <c r="B729" s="427" t="s">
        <v>2471</v>
      </c>
      <c r="C729" s="475" t="s">
        <v>2050</v>
      </c>
      <c r="D729" s="476" t="s">
        <v>79</v>
      </c>
      <c r="E729" s="477">
        <v>3500</v>
      </c>
      <c r="F729" s="477"/>
      <c r="G729" s="477"/>
      <c r="H729" s="477"/>
      <c r="I729" s="477"/>
      <c r="J729" s="478" t="s">
        <v>2453</v>
      </c>
      <c r="K729" s="479"/>
      <c r="L729" s="479"/>
      <c r="M729" s="480" t="s">
        <v>2454</v>
      </c>
      <c r="N729" s="481" t="s">
        <v>1935</v>
      </c>
      <c r="O729" s="481"/>
      <c r="P729" s="439" t="s">
        <v>2076</v>
      </c>
    </row>
    <row r="730" spans="1:16" s="374" customFormat="1" ht="69.75" outlineLevel="1">
      <c r="A730" s="362"/>
      <c r="B730" s="423" t="s">
        <v>2371</v>
      </c>
      <c r="C730" s="416" t="s">
        <v>2051</v>
      </c>
      <c r="D730" s="428" t="s">
        <v>79</v>
      </c>
      <c r="E730" s="429">
        <v>500</v>
      </c>
      <c r="F730" s="470"/>
      <c r="G730" s="429"/>
      <c r="H730" s="429"/>
      <c r="I730" s="429"/>
      <c r="J730" s="430" t="s">
        <v>1864</v>
      </c>
      <c r="K730" s="430"/>
      <c r="L730" s="430"/>
      <c r="M730" s="431" t="s">
        <v>1296</v>
      </c>
      <c r="N730" s="415" t="s">
        <v>1935</v>
      </c>
      <c r="O730" s="415"/>
      <c r="P730" s="435" t="s">
        <v>2077</v>
      </c>
    </row>
    <row r="731" spans="1:16" s="374" customFormat="1" ht="69.75" outlineLevel="1">
      <c r="A731" s="362"/>
      <c r="B731" s="423" t="s">
        <v>2171</v>
      </c>
      <c r="C731" s="416" t="s">
        <v>2051</v>
      </c>
      <c r="D731" s="428" t="s">
        <v>2372</v>
      </c>
      <c r="E731" s="429">
        <v>300</v>
      </c>
      <c r="F731" s="429">
        <v>199.65</v>
      </c>
      <c r="G731" s="429"/>
      <c r="H731" s="429"/>
      <c r="I731" s="429"/>
      <c r="J731" s="430" t="s">
        <v>1954</v>
      </c>
      <c r="K731" s="430" t="s">
        <v>2167</v>
      </c>
      <c r="L731" s="430"/>
      <c r="M731" s="431" t="s">
        <v>1296</v>
      </c>
      <c r="N731" s="415" t="s">
        <v>1935</v>
      </c>
      <c r="O731" s="415"/>
      <c r="P731" s="435" t="s">
        <v>2077</v>
      </c>
    </row>
    <row r="732" spans="1:16" s="374" customFormat="1" ht="69.75" outlineLevel="1">
      <c r="A732" s="362"/>
      <c r="B732" s="423" t="s">
        <v>2373</v>
      </c>
      <c r="C732" s="416" t="s">
        <v>2051</v>
      </c>
      <c r="D732" s="428" t="s">
        <v>79</v>
      </c>
      <c r="E732" s="429">
        <v>2500</v>
      </c>
      <c r="F732" s="470"/>
      <c r="G732" s="429"/>
      <c r="H732" s="429"/>
      <c r="I732" s="429"/>
      <c r="J732" s="430" t="s">
        <v>1864</v>
      </c>
      <c r="K732" s="430"/>
      <c r="L732" s="430"/>
      <c r="M732" s="431" t="s">
        <v>1296</v>
      </c>
      <c r="N732" s="415" t="s">
        <v>1935</v>
      </c>
      <c r="O732" s="415"/>
      <c r="P732" s="435" t="s">
        <v>2077</v>
      </c>
    </row>
    <row r="733" spans="1:16" s="374" customFormat="1" ht="69.75" outlineLevel="1">
      <c r="A733" s="362"/>
      <c r="B733" s="423" t="s">
        <v>2374</v>
      </c>
      <c r="C733" s="416" t="s">
        <v>2051</v>
      </c>
      <c r="D733" s="428" t="s">
        <v>79</v>
      </c>
      <c r="E733" s="429">
        <v>3500</v>
      </c>
      <c r="F733" s="470"/>
      <c r="G733" s="429"/>
      <c r="H733" s="429"/>
      <c r="I733" s="429"/>
      <c r="J733" s="430" t="s">
        <v>1864</v>
      </c>
      <c r="K733" s="430"/>
      <c r="L733" s="430"/>
      <c r="M733" s="431" t="s">
        <v>1296</v>
      </c>
      <c r="N733" s="415" t="s">
        <v>1935</v>
      </c>
      <c r="O733" s="415"/>
      <c r="P733" s="435" t="s">
        <v>2077</v>
      </c>
    </row>
    <row r="734" spans="1:16" s="374" customFormat="1" ht="69.75" outlineLevel="1">
      <c r="A734" s="362"/>
      <c r="B734" s="423" t="s">
        <v>2455</v>
      </c>
      <c r="C734" s="416" t="s">
        <v>2051</v>
      </c>
      <c r="D734" s="428" t="s">
        <v>79</v>
      </c>
      <c r="E734" s="429">
        <v>3900</v>
      </c>
      <c r="F734" s="470"/>
      <c r="G734" s="429"/>
      <c r="H734" s="429"/>
      <c r="I734" s="429"/>
      <c r="J734" s="430" t="s">
        <v>1864</v>
      </c>
      <c r="K734" s="430"/>
      <c r="L734" s="430"/>
      <c r="M734" s="431" t="s">
        <v>1296</v>
      </c>
      <c r="N734" s="415" t="s">
        <v>1935</v>
      </c>
      <c r="O734" s="415"/>
      <c r="P734" s="435" t="s">
        <v>2077</v>
      </c>
    </row>
    <row r="735" spans="1:16" s="374" customFormat="1" ht="69.75" outlineLevel="1">
      <c r="A735" s="362"/>
      <c r="B735" s="423" t="s">
        <v>2375</v>
      </c>
      <c r="C735" s="416" t="s">
        <v>2051</v>
      </c>
      <c r="D735" s="428" t="s">
        <v>79</v>
      </c>
      <c r="E735" s="429">
        <v>3000</v>
      </c>
      <c r="F735" s="470"/>
      <c r="G735" s="429"/>
      <c r="H735" s="429"/>
      <c r="I735" s="429"/>
      <c r="J735" s="430" t="s">
        <v>1864</v>
      </c>
      <c r="K735" s="430"/>
      <c r="L735" s="430"/>
      <c r="M735" s="431" t="s">
        <v>1296</v>
      </c>
      <c r="N735" s="415" t="s">
        <v>1935</v>
      </c>
      <c r="O735" s="415"/>
      <c r="P735" s="435" t="s">
        <v>2077</v>
      </c>
    </row>
    <row r="736" spans="1:16" s="374" customFormat="1" ht="69.75" outlineLevel="1">
      <c r="A736" s="362"/>
      <c r="B736" s="423" t="s">
        <v>2376</v>
      </c>
      <c r="C736" s="416" t="s">
        <v>2051</v>
      </c>
      <c r="D736" s="428" t="s">
        <v>79</v>
      </c>
      <c r="E736" s="429">
        <v>1000</v>
      </c>
      <c r="F736" s="470"/>
      <c r="G736" s="429"/>
      <c r="H736" s="429"/>
      <c r="I736" s="429"/>
      <c r="J736" s="430" t="s">
        <v>1864</v>
      </c>
      <c r="K736" s="430"/>
      <c r="L736" s="430"/>
      <c r="M736" s="431" t="s">
        <v>1296</v>
      </c>
      <c r="N736" s="415" t="s">
        <v>1935</v>
      </c>
      <c r="O736" s="415"/>
      <c r="P736" s="435" t="s">
        <v>2077</v>
      </c>
    </row>
    <row r="737" spans="1:16" s="374" customFormat="1" ht="69.75" outlineLevel="1">
      <c r="A737" s="362"/>
      <c r="B737" s="423" t="s">
        <v>2377</v>
      </c>
      <c r="C737" s="416" t="s">
        <v>2051</v>
      </c>
      <c r="D737" s="428" t="s">
        <v>79</v>
      </c>
      <c r="E737" s="429">
        <v>300</v>
      </c>
      <c r="F737" s="470"/>
      <c r="G737" s="429"/>
      <c r="H737" s="429"/>
      <c r="I737" s="429"/>
      <c r="J737" s="430" t="s">
        <v>1864</v>
      </c>
      <c r="K737" s="430"/>
      <c r="L737" s="430"/>
      <c r="M737" s="431" t="s">
        <v>1296</v>
      </c>
      <c r="N737" s="415" t="s">
        <v>1935</v>
      </c>
      <c r="O737" s="415"/>
      <c r="P737" s="435" t="s">
        <v>2077</v>
      </c>
    </row>
    <row r="738" spans="1:16" s="374" customFormat="1" ht="69.75" outlineLevel="1">
      <c r="A738" s="362"/>
      <c r="B738" s="424" t="s">
        <v>2052</v>
      </c>
      <c r="C738" s="401" t="s">
        <v>359</v>
      </c>
      <c r="D738" s="452" t="s">
        <v>2378</v>
      </c>
      <c r="E738" s="453">
        <v>3281.7310000000002</v>
      </c>
      <c r="F738" s="453">
        <v>3281.7310000000002</v>
      </c>
      <c r="G738" s="453"/>
      <c r="H738" s="453"/>
      <c r="I738" s="453"/>
      <c r="J738" s="402" t="s">
        <v>495</v>
      </c>
      <c r="K738" s="402" t="s">
        <v>2167</v>
      </c>
      <c r="L738" s="402"/>
      <c r="M738" s="454" t="s">
        <v>1296</v>
      </c>
      <c r="N738" s="455" t="s">
        <v>1935</v>
      </c>
      <c r="O738" s="455"/>
      <c r="P738" s="436" t="s">
        <v>2080</v>
      </c>
    </row>
    <row r="739" spans="1:16" s="374" customFormat="1" ht="69.75" outlineLevel="1">
      <c r="A739" s="362"/>
      <c r="B739" s="424" t="s">
        <v>2053</v>
      </c>
      <c r="C739" s="401" t="s">
        <v>359</v>
      </c>
      <c r="D739" s="452" t="s">
        <v>2379</v>
      </c>
      <c r="E739" s="453">
        <v>3932.5</v>
      </c>
      <c r="F739" s="453">
        <v>3612.1161999999999</v>
      </c>
      <c r="G739" s="453"/>
      <c r="H739" s="453">
        <v>320.38</v>
      </c>
      <c r="I739" s="453"/>
      <c r="J739" s="402" t="s">
        <v>495</v>
      </c>
      <c r="K739" s="402" t="s">
        <v>2167</v>
      </c>
      <c r="L739" s="402"/>
      <c r="M739" s="454" t="s">
        <v>1296</v>
      </c>
      <c r="N739" s="455" t="s">
        <v>1935</v>
      </c>
      <c r="O739" s="455"/>
      <c r="P739" s="436" t="s">
        <v>2080</v>
      </c>
    </row>
    <row r="740" spans="1:16" s="374" customFormat="1" ht="69.75" outlineLevel="1">
      <c r="A740" s="362"/>
      <c r="B740" s="424" t="s">
        <v>2172</v>
      </c>
      <c r="C740" s="401" t="s">
        <v>359</v>
      </c>
      <c r="D740" s="452" t="s">
        <v>2380</v>
      </c>
      <c r="E740" s="453">
        <v>1553.64</v>
      </c>
      <c r="F740" s="453">
        <v>443.46499999999997</v>
      </c>
      <c r="G740" s="453"/>
      <c r="H740" s="453">
        <v>1110.17</v>
      </c>
      <c r="I740" s="453"/>
      <c r="J740" s="402" t="s">
        <v>495</v>
      </c>
      <c r="K740" s="402" t="s">
        <v>2167</v>
      </c>
      <c r="L740" s="402"/>
      <c r="M740" s="454" t="s">
        <v>1296</v>
      </c>
      <c r="N740" s="455" t="s">
        <v>1935</v>
      </c>
      <c r="O740" s="457"/>
      <c r="P740" s="436" t="s">
        <v>2080</v>
      </c>
    </row>
    <row r="741" spans="1:16" s="374" customFormat="1" ht="69.75" outlineLevel="1">
      <c r="A741" s="362"/>
      <c r="B741" s="424" t="s">
        <v>2054</v>
      </c>
      <c r="C741" s="401" t="s">
        <v>359</v>
      </c>
      <c r="D741" s="452" t="s">
        <v>2381</v>
      </c>
      <c r="E741" s="453">
        <v>907.5</v>
      </c>
      <c r="F741" s="453">
        <v>907.5</v>
      </c>
      <c r="G741" s="453"/>
      <c r="H741" s="453"/>
      <c r="I741" s="453"/>
      <c r="J741" s="402" t="s">
        <v>495</v>
      </c>
      <c r="K741" s="402" t="s">
        <v>2167</v>
      </c>
      <c r="L741" s="402"/>
      <c r="M741" s="454" t="s">
        <v>1296</v>
      </c>
      <c r="N741" s="455" t="s">
        <v>1935</v>
      </c>
      <c r="O741" s="457"/>
      <c r="P741" s="436" t="s">
        <v>2080</v>
      </c>
    </row>
    <row r="742" spans="1:16" s="374" customFormat="1" ht="69.75" outlineLevel="1">
      <c r="A742" s="362"/>
      <c r="B742" s="424" t="s">
        <v>2055</v>
      </c>
      <c r="C742" s="401" t="s">
        <v>359</v>
      </c>
      <c r="D742" s="452" t="s">
        <v>2382</v>
      </c>
      <c r="E742" s="453">
        <v>401.41750000000002</v>
      </c>
      <c r="F742" s="453">
        <v>401.41750000000002</v>
      </c>
      <c r="G742" s="453"/>
      <c r="H742" s="453"/>
      <c r="I742" s="453"/>
      <c r="J742" s="402" t="s">
        <v>495</v>
      </c>
      <c r="K742" s="402" t="s">
        <v>2167</v>
      </c>
      <c r="L742" s="402"/>
      <c r="M742" s="454" t="s">
        <v>1296</v>
      </c>
      <c r="N742" s="455" t="s">
        <v>1935</v>
      </c>
      <c r="O742" s="455"/>
      <c r="P742" s="436" t="s">
        <v>2080</v>
      </c>
    </row>
    <row r="743" spans="1:16" s="374" customFormat="1" ht="69.75" outlineLevel="1">
      <c r="A743" s="362"/>
      <c r="B743" s="424" t="s">
        <v>2056</v>
      </c>
      <c r="C743" s="401" t="s">
        <v>359</v>
      </c>
      <c r="D743" s="452" t="s">
        <v>2383</v>
      </c>
      <c r="E743" s="453">
        <v>901.45</v>
      </c>
      <c r="F743" s="453">
        <v>901.45</v>
      </c>
      <c r="G743" s="453"/>
      <c r="H743" s="453"/>
      <c r="I743" s="453"/>
      <c r="J743" s="402" t="s">
        <v>495</v>
      </c>
      <c r="K743" s="402" t="s">
        <v>2167</v>
      </c>
      <c r="L743" s="402"/>
      <c r="M743" s="454" t="s">
        <v>1296</v>
      </c>
      <c r="N743" s="455" t="s">
        <v>1935</v>
      </c>
      <c r="O743" s="455"/>
      <c r="P743" s="436" t="s">
        <v>2080</v>
      </c>
    </row>
    <row r="744" spans="1:16" s="374" customFormat="1" ht="162.75" outlineLevel="1">
      <c r="A744" s="362"/>
      <c r="B744" s="423" t="s">
        <v>2057</v>
      </c>
      <c r="C744" s="416" t="s">
        <v>359</v>
      </c>
      <c r="D744" s="428" t="s">
        <v>79</v>
      </c>
      <c r="E744" s="429">
        <v>28000</v>
      </c>
      <c r="F744" s="429">
        <v>0</v>
      </c>
      <c r="G744" s="429"/>
      <c r="H744" s="429"/>
      <c r="I744" s="429"/>
      <c r="J744" s="466" t="s">
        <v>1954</v>
      </c>
      <c r="K744" s="479"/>
      <c r="L744" s="466" t="s">
        <v>2456</v>
      </c>
      <c r="M744" s="431" t="s">
        <v>2384</v>
      </c>
      <c r="N744" s="415" t="s">
        <v>1935</v>
      </c>
      <c r="O744" s="482" t="s">
        <v>2457</v>
      </c>
      <c r="P744" s="435" t="s">
        <v>2080</v>
      </c>
    </row>
    <row r="745" spans="1:16" s="374" customFormat="1" ht="69.75" outlineLevel="1">
      <c r="A745" s="362"/>
      <c r="B745" s="424" t="s">
        <v>2058</v>
      </c>
      <c r="C745" s="401" t="s">
        <v>359</v>
      </c>
      <c r="D745" s="452" t="s">
        <v>2385</v>
      </c>
      <c r="E745" s="453">
        <v>248.05</v>
      </c>
      <c r="F745" s="453">
        <v>235.95009999999999</v>
      </c>
      <c r="G745" s="453"/>
      <c r="H745" s="453">
        <v>12.1</v>
      </c>
      <c r="I745" s="453"/>
      <c r="J745" s="402" t="s">
        <v>495</v>
      </c>
      <c r="K745" s="402" t="s">
        <v>2167</v>
      </c>
      <c r="L745" s="402"/>
      <c r="M745" s="454" t="s">
        <v>1296</v>
      </c>
      <c r="N745" s="455" t="s">
        <v>1935</v>
      </c>
      <c r="O745" s="455"/>
      <c r="P745" s="440" t="s">
        <v>2080</v>
      </c>
    </row>
    <row r="746" spans="1:16" s="374" customFormat="1" ht="93" outlineLevel="1">
      <c r="A746" s="362"/>
      <c r="B746" s="424" t="s">
        <v>2173</v>
      </c>
      <c r="C746" s="401" t="s">
        <v>2059</v>
      </c>
      <c r="D746" s="452" t="s">
        <v>2386</v>
      </c>
      <c r="E746" s="453">
        <v>3105.4650000000001</v>
      </c>
      <c r="F746" s="453">
        <v>1968.0650000000001</v>
      </c>
      <c r="G746" s="453"/>
      <c r="H746" s="453"/>
      <c r="I746" s="453"/>
      <c r="J746" s="402" t="s">
        <v>1741</v>
      </c>
      <c r="K746" s="402" t="s">
        <v>2167</v>
      </c>
      <c r="L746" s="402"/>
      <c r="M746" s="454" t="s">
        <v>1296</v>
      </c>
      <c r="N746" s="455" t="s">
        <v>1935</v>
      </c>
      <c r="O746" s="483"/>
      <c r="P746" s="441" t="s">
        <v>2079</v>
      </c>
    </row>
    <row r="747" spans="1:16" s="374" customFormat="1" ht="93" outlineLevel="1">
      <c r="A747" s="362"/>
      <c r="B747" s="424" t="s">
        <v>2174</v>
      </c>
      <c r="C747" s="401" t="s">
        <v>2059</v>
      </c>
      <c r="D747" s="452" t="s">
        <v>2387</v>
      </c>
      <c r="E747" s="453">
        <v>3184.3449000000001</v>
      </c>
      <c r="F747" s="453">
        <v>2881.8449000000001</v>
      </c>
      <c r="G747" s="453"/>
      <c r="H747" s="453"/>
      <c r="I747" s="453"/>
      <c r="J747" s="402" t="s">
        <v>1741</v>
      </c>
      <c r="K747" s="402" t="s">
        <v>2167</v>
      </c>
      <c r="L747" s="402"/>
      <c r="M747" s="454" t="s">
        <v>1296</v>
      </c>
      <c r="N747" s="455" t="s">
        <v>1935</v>
      </c>
      <c r="O747" s="483"/>
      <c r="P747" s="441" t="s">
        <v>2079</v>
      </c>
    </row>
    <row r="748" spans="1:16" s="374" customFormat="1" ht="93" outlineLevel="1">
      <c r="A748" s="362"/>
      <c r="B748" s="424" t="s">
        <v>2175</v>
      </c>
      <c r="C748" s="401" t="s">
        <v>2059</v>
      </c>
      <c r="D748" s="452" t="s">
        <v>2388</v>
      </c>
      <c r="E748" s="453">
        <v>1754.8630000000001</v>
      </c>
      <c r="F748" s="453">
        <v>1754.8630000000001</v>
      </c>
      <c r="G748" s="453"/>
      <c r="H748" s="453"/>
      <c r="I748" s="453"/>
      <c r="J748" s="402" t="s">
        <v>1741</v>
      </c>
      <c r="K748" s="402" t="s">
        <v>2167</v>
      </c>
      <c r="L748" s="402"/>
      <c r="M748" s="454" t="s">
        <v>1296</v>
      </c>
      <c r="N748" s="455" t="s">
        <v>1935</v>
      </c>
      <c r="O748" s="483"/>
      <c r="P748" s="441" t="s">
        <v>2079</v>
      </c>
    </row>
    <row r="749" spans="1:16" s="374" customFormat="1" ht="93" outlineLevel="1">
      <c r="A749" s="362"/>
      <c r="B749" s="423" t="s">
        <v>2389</v>
      </c>
      <c r="C749" s="416" t="s">
        <v>2059</v>
      </c>
      <c r="D749" s="428" t="s">
        <v>79</v>
      </c>
      <c r="E749" s="429">
        <v>36500</v>
      </c>
      <c r="F749" s="429"/>
      <c r="G749" s="429"/>
      <c r="H749" s="429"/>
      <c r="I749" s="429"/>
      <c r="J749" s="430" t="s">
        <v>1864</v>
      </c>
      <c r="K749" s="430"/>
      <c r="L749" s="430"/>
      <c r="M749" s="431" t="s">
        <v>1296</v>
      </c>
      <c r="N749" s="415" t="s">
        <v>1935</v>
      </c>
      <c r="O749" s="484"/>
      <c r="P749" s="442" t="s">
        <v>2079</v>
      </c>
    </row>
    <row r="750" spans="1:16" s="374" customFormat="1" ht="46.5" outlineLevel="1">
      <c r="A750" s="362"/>
      <c r="B750" s="424" t="s">
        <v>2060</v>
      </c>
      <c r="C750" s="401" t="s">
        <v>2061</v>
      </c>
      <c r="D750" s="452" t="s">
        <v>2390</v>
      </c>
      <c r="E750" s="453">
        <v>2277.2199999999998</v>
      </c>
      <c r="F750" s="453">
        <v>2277.2199999999998</v>
      </c>
      <c r="G750" s="453"/>
      <c r="H750" s="453"/>
      <c r="I750" s="453"/>
      <c r="J750" s="402" t="s">
        <v>2391</v>
      </c>
      <c r="K750" s="402" t="s">
        <v>2167</v>
      </c>
      <c r="L750" s="402"/>
      <c r="M750" s="454" t="s">
        <v>1296</v>
      </c>
      <c r="N750" s="455" t="s">
        <v>1935</v>
      </c>
      <c r="O750" s="455"/>
      <c r="P750" s="443" t="s">
        <v>2090</v>
      </c>
    </row>
    <row r="751" spans="1:16" s="374" customFormat="1" ht="69.75" outlineLevel="1">
      <c r="A751" s="362"/>
      <c r="B751" s="424" t="s">
        <v>2062</v>
      </c>
      <c r="C751" s="401" t="s">
        <v>2061</v>
      </c>
      <c r="D751" s="452" t="s">
        <v>2392</v>
      </c>
      <c r="E751" s="453">
        <v>481.58800000000002</v>
      </c>
      <c r="F751" s="453">
        <v>481.58800000000002</v>
      </c>
      <c r="G751" s="453"/>
      <c r="H751" s="453"/>
      <c r="I751" s="453"/>
      <c r="J751" s="402" t="s">
        <v>2391</v>
      </c>
      <c r="K751" s="402" t="s">
        <v>2167</v>
      </c>
      <c r="L751" s="402"/>
      <c r="M751" s="454" t="s">
        <v>1296</v>
      </c>
      <c r="N751" s="455" t="s">
        <v>1935</v>
      </c>
      <c r="O751" s="455"/>
      <c r="P751" s="436" t="s">
        <v>2090</v>
      </c>
    </row>
    <row r="752" spans="1:16" s="374" customFormat="1" ht="69.75" outlineLevel="1">
      <c r="A752" s="362"/>
      <c r="B752" s="427" t="s">
        <v>2063</v>
      </c>
      <c r="C752" s="475" t="s">
        <v>2061</v>
      </c>
      <c r="D752" s="476" t="s">
        <v>79</v>
      </c>
      <c r="E752" s="477">
        <v>3400</v>
      </c>
      <c r="F752" s="477"/>
      <c r="G752" s="477"/>
      <c r="H752" s="477"/>
      <c r="I752" s="477"/>
      <c r="J752" s="479" t="s">
        <v>1864</v>
      </c>
      <c r="K752" s="479"/>
      <c r="L752" s="479"/>
      <c r="M752" s="485" t="s">
        <v>1296</v>
      </c>
      <c r="N752" s="481" t="s">
        <v>1935</v>
      </c>
      <c r="O752" s="481"/>
      <c r="P752" s="439" t="s">
        <v>2090</v>
      </c>
    </row>
    <row r="753" spans="1:16" s="374" customFormat="1" ht="46.5" outlineLevel="1">
      <c r="A753" s="362"/>
      <c r="B753" s="425" t="s">
        <v>2064</v>
      </c>
      <c r="C753" s="461" t="s">
        <v>2061</v>
      </c>
      <c r="D753" s="462" t="s">
        <v>79</v>
      </c>
      <c r="E753" s="463">
        <v>48.4</v>
      </c>
      <c r="F753" s="463"/>
      <c r="G753" s="463"/>
      <c r="H753" s="463"/>
      <c r="I753" s="463"/>
      <c r="J753" s="459" t="s">
        <v>1741</v>
      </c>
      <c r="K753" s="459"/>
      <c r="L753" s="486"/>
      <c r="M753" s="464" t="s">
        <v>1296</v>
      </c>
      <c r="N753" s="465" t="s">
        <v>1935</v>
      </c>
      <c r="O753" s="464" t="s">
        <v>2393</v>
      </c>
      <c r="P753" s="435" t="s">
        <v>2090</v>
      </c>
    </row>
    <row r="754" spans="1:16" s="374" customFormat="1" ht="46.5" outlineLevel="1">
      <c r="A754" s="362"/>
      <c r="B754" s="424" t="s">
        <v>2176</v>
      </c>
      <c r="C754" s="401" t="s">
        <v>2061</v>
      </c>
      <c r="D754" s="452" t="s">
        <v>2394</v>
      </c>
      <c r="E754" s="453">
        <v>33</v>
      </c>
      <c r="F754" s="453">
        <v>33</v>
      </c>
      <c r="G754" s="453"/>
      <c r="H754" s="453"/>
      <c r="I754" s="453"/>
      <c r="J754" s="402" t="s">
        <v>1741</v>
      </c>
      <c r="K754" s="402" t="s">
        <v>2167</v>
      </c>
      <c r="L754" s="454"/>
      <c r="M754" s="454" t="s">
        <v>1296</v>
      </c>
      <c r="N754" s="455" t="s">
        <v>1935</v>
      </c>
      <c r="O754" s="455"/>
      <c r="P754" s="436" t="s">
        <v>2090</v>
      </c>
    </row>
    <row r="755" spans="1:16" s="374" customFormat="1" ht="46.5" outlineLevel="1">
      <c r="A755" s="362"/>
      <c r="B755" s="424" t="s">
        <v>2065</v>
      </c>
      <c r="C755" s="401" t="s">
        <v>2061</v>
      </c>
      <c r="D755" s="452" t="s">
        <v>2395</v>
      </c>
      <c r="E755" s="453">
        <v>67</v>
      </c>
      <c r="F755" s="453">
        <v>67</v>
      </c>
      <c r="G755" s="453"/>
      <c r="H755" s="453"/>
      <c r="I755" s="453"/>
      <c r="J755" s="402" t="s">
        <v>1741</v>
      </c>
      <c r="K755" s="402" t="s">
        <v>2167</v>
      </c>
      <c r="L755" s="402"/>
      <c r="M755" s="454" t="s">
        <v>1296</v>
      </c>
      <c r="N755" s="455" t="s">
        <v>1935</v>
      </c>
      <c r="O755" s="455"/>
      <c r="P755" s="436" t="s">
        <v>2090</v>
      </c>
    </row>
    <row r="756" spans="1:16" s="374" customFormat="1" ht="46.5" outlineLevel="1">
      <c r="A756" s="362"/>
      <c r="B756" s="423" t="s">
        <v>2235</v>
      </c>
      <c r="C756" s="416" t="s">
        <v>2061</v>
      </c>
      <c r="D756" s="428" t="s">
        <v>2396</v>
      </c>
      <c r="E756" s="429">
        <v>4169.66</v>
      </c>
      <c r="F756" s="429">
        <v>1862.19</v>
      </c>
      <c r="G756" s="429"/>
      <c r="H756" s="429"/>
      <c r="I756" s="429"/>
      <c r="J756" s="430" t="s">
        <v>2397</v>
      </c>
      <c r="K756" s="430" t="s">
        <v>2167</v>
      </c>
      <c r="L756" s="430"/>
      <c r="M756" s="431" t="s">
        <v>2398</v>
      </c>
      <c r="N756" s="415" t="s">
        <v>1935</v>
      </c>
      <c r="O756" s="415"/>
      <c r="P756" s="435" t="s">
        <v>2090</v>
      </c>
    </row>
    <row r="757" spans="1:16" s="374" customFormat="1" ht="69.75" outlineLevel="1">
      <c r="A757" s="362"/>
      <c r="B757" s="423" t="s">
        <v>2236</v>
      </c>
      <c r="C757" s="416" t="s">
        <v>2061</v>
      </c>
      <c r="D757" s="428" t="s">
        <v>2399</v>
      </c>
      <c r="E757" s="429">
        <v>2369</v>
      </c>
      <c r="F757" s="429">
        <v>1894.86</v>
      </c>
      <c r="G757" s="429"/>
      <c r="H757" s="429"/>
      <c r="I757" s="429"/>
      <c r="J757" s="430" t="s">
        <v>2397</v>
      </c>
      <c r="K757" s="430" t="s">
        <v>2167</v>
      </c>
      <c r="L757" s="430"/>
      <c r="M757" s="431" t="s">
        <v>2398</v>
      </c>
      <c r="N757" s="415" t="s">
        <v>1935</v>
      </c>
      <c r="O757" s="415"/>
      <c r="P757" s="435" t="s">
        <v>2090</v>
      </c>
    </row>
    <row r="758" spans="1:16" s="374" customFormat="1" ht="69.75" outlineLevel="1">
      <c r="A758" s="362"/>
      <c r="B758" s="423" t="s">
        <v>2066</v>
      </c>
      <c r="C758" s="416" t="s">
        <v>2061</v>
      </c>
      <c r="D758" s="428" t="s">
        <v>79</v>
      </c>
      <c r="E758" s="429">
        <v>6050</v>
      </c>
      <c r="F758" s="429"/>
      <c r="G758" s="429"/>
      <c r="H758" s="429"/>
      <c r="I758" s="429"/>
      <c r="J758" s="430" t="s">
        <v>1864</v>
      </c>
      <c r="K758" s="430"/>
      <c r="L758" s="430"/>
      <c r="M758" s="431" t="s">
        <v>1296</v>
      </c>
      <c r="N758" s="415" t="s">
        <v>1935</v>
      </c>
      <c r="O758" s="415"/>
      <c r="P758" s="435" t="s">
        <v>2090</v>
      </c>
    </row>
    <row r="759" spans="1:16" s="374" customFormat="1" ht="46.5" outlineLevel="1">
      <c r="A759" s="362"/>
      <c r="B759" s="424" t="s">
        <v>2067</v>
      </c>
      <c r="C759" s="401" t="s">
        <v>2061</v>
      </c>
      <c r="D759" s="452" t="s">
        <v>2400</v>
      </c>
      <c r="E759" s="453">
        <v>411.4</v>
      </c>
      <c r="F759" s="453">
        <v>411.4</v>
      </c>
      <c r="G759" s="453"/>
      <c r="H759" s="453"/>
      <c r="I759" s="453"/>
      <c r="J759" s="402" t="s">
        <v>1741</v>
      </c>
      <c r="K759" s="402" t="s">
        <v>2167</v>
      </c>
      <c r="L759" s="402"/>
      <c r="M759" s="454" t="s">
        <v>1296</v>
      </c>
      <c r="N759" s="455" t="s">
        <v>1935</v>
      </c>
      <c r="O759" s="455"/>
      <c r="P759" s="436" t="s">
        <v>2090</v>
      </c>
    </row>
    <row r="760" spans="1:16" s="374" customFormat="1" ht="46.5" outlineLevel="1">
      <c r="A760" s="362"/>
      <c r="B760" s="423" t="s">
        <v>2068</v>
      </c>
      <c r="C760" s="416" t="s">
        <v>2061</v>
      </c>
      <c r="D760" s="428" t="s">
        <v>79</v>
      </c>
      <c r="E760" s="429">
        <v>508.2</v>
      </c>
      <c r="F760" s="429"/>
      <c r="G760" s="429"/>
      <c r="H760" s="429"/>
      <c r="I760" s="429"/>
      <c r="J760" s="430" t="s">
        <v>1864</v>
      </c>
      <c r="K760" s="430"/>
      <c r="L760" s="430"/>
      <c r="M760" s="431" t="s">
        <v>1296</v>
      </c>
      <c r="N760" s="415" t="s">
        <v>1935</v>
      </c>
      <c r="O760" s="415"/>
      <c r="P760" s="435" t="s">
        <v>2090</v>
      </c>
    </row>
    <row r="761" spans="1:16" s="374" customFormat="1" ht="69.75" outlineLevel="1">
      <c r="A761" s="362"/>
      <c r="B761" s="423" t="s">
        <v>2237</v>
      </c>
      <c r="C761" s="416" t="s">
        <v>2069</v>
      </c>
      <c r="D761" s="428" t="s">
        <v>2401</v>
      </c>
      <c r="E761" s="429">
        <v>110</v>
      </c>
      <c r="F761" s="429">
        <v>89.721999999999994</v>
      </c>
      <c r="G761" s="429"/>
      <c r="H761" s="429"/>
      <c r="I761" s="429"/>
      <c r="J761" s="430" t="s">
        <v>1954</v>
      </c>
      <c r="K761" s="430" t="s">
        <v>2167</v>
      </c>
      <c r="L761" s="430"/>
      <c r="M761" s="431" t="s">
        <v>1296</v>
      </c>
      <c r="N761" s="415" t="s">
        <v>1935</v>
      </c>
      <c r="O761" s="415"/>
      <c r="P761" s="435" t="s">
        <v>2076</v>
      </c>
    </row>
    <row r="762" spans="1:16" s="374" customFormat="1" ht="69.75" outlineLevel="1">
      <c r="A762" s="362"/>
      <c r="B762" s="424" t="s">
        <v>2402</v>
      </c>
      <c r="C762" s="401" t="s">
        <v>2403</v>
      </c>
      <c r="D762" s="452" t="s">
        <v>2404</v>
      </c>
      <c r="E762" s="453">
        <v>119.32415</v>
      </c>
      <c r="F762" s="453">
        <v>119.32415</v>
      </c>
      <c r="G762" s="453"/>
      <c r="H762" s="453"/>
      <c r="I762" s="453"/>
      <c r="J762" s="402" t="s">
        <v>1741</v>
      </c>
      <c r="K762" s="402" t="s">
        <v>2167</v>
      </c>
      <c r="L762" s="402"/>
      <c r="M762" s="454" t="s">
        <v>1296</v>
      </c>
      <c r="N762" s="455" t="s">
        <v>1935</v>
      </c>
      <c r="O762" s="455" t="s">
        <v>2405</v>
      </c>
      <c r="P762" s="436" t="s">
        <v>2077</v>
      </c>
    </row>
    <row r="763" spans="1:16" s="374" customFormat="1" ht="69.75" outlineLevel="1">
      <c r="A763" s="362"/>
      <c r="B763" s="424" t="s">
        <v>2406</v>
      </c>
      <c r="C763" s="401" t="s">
        <v>2403</v>
      </c>
      <c r="D763" s="452" t="s">
        <v>2407</v>
      </c>
      <c r="E763" s="453">
        <v>39.93</v>
      </c>
      <c r="F763" s="453">
        <v>39.93</v>
      </c>
      <c r="G763" s="453"/>
      <c r="H763" s="453"/>
      <c r="I763" s="453"/>
      <c r="J763" s="402" t="s">
        <v>1741</v>
      </c>
      <c r="K763" s="402" t="s">
        <v>2167</v>
      </c>
      <c r="L763" s="402"/>
      <c r="M763" s="454" t="s">
        <v>1296</v>
      </c>
      <c r="N763" s="455" t="s">
        <v>1935</v>
      </c>
      <c r="O763" s="455" t="s">
        <v>2405</v>
      </c>
      <c r="P763" s="436" t="s">
        <v>2077</v>
      </c>
    </row>
    <row r="764" spans="1:16" s="374" customFormat="1" ht="46.5" outlineLevel="1">
      <c r="A764" s="362"/>
      <c r="B764" s="423" t="s">
        <v>2070</v>
      </c>
      <c r="C764" s="416" t="s">
        <v>2071</v>
      </c>
      <c r="D764" s="428" t="s">
        <v>79</v>
      </c>
      <c r="E764" s="429">
        <v>50</v>
      </c>
      <c r="F764" s="429"/>
      <c r="G764" s="429"/>
      <c r="H764" s="429"/>
      <c r="I764" s="429"/>
      <c r="J764" s="430" t="s">
        <v>1864</v>
      </c>
      <c r="K764" s="430"/>
      <c r="L764" s="430"/>
      <c r="M764" s="431" t="s">
        <v>1296</v>
      </c>
      <c r="N764" s="415" t="s">
        <v>1935</v>
      </c>
      <c r="O764" s="415"/>
      <c r="P764" s="437" t="s">
        <v>2408</v>
      </c>
    </row>
    <row r="765" spans="1:16" s="374" customFormat="1" ht="69.75" outlineLevel="1">
      <c r="A765" s="362"/>
      <c r="B765" s="423" t="s">
        <v>2072</v>
      </c>
      <c r="C765" s="416" t="s">
        <v>1974</v>
      </c>
      <c r="D765" s="428" t="s">
        <v>2409</v>
      </c>
      <c r="E765" s="429">
        <v>1900</v>
      </c>
      <c r="F765" s="429">
        <v>283.50299999999999</v>
      </c>
      <c r="G765" s="429"/>
      <c r="H765" s="429"/>
      <c r="I765" s="429"/>
      <c r="J765" s="430" t="s">
        <v>1954</v>
      </c>
      <c r="K765" s="430" t="s">
        <v>2167</v>
      </c>
      <c r="L765" s="430"/>
      <c r="M765" s="431" t="s">
        <v>2364</v>
      </c>
      <c r="N765" s="415" t="s">
        <v>1935</v>
      </c>
      <c r="O765" s="415"/>
      <c r="P765" s="437" t="s">
        <v>2410</v>
      </c>
    </row>
    <row r="766" spans="1:16" s="374" customFormat="1" ht="162.75" outlineLevel="1">
      <c r="A766" s="362"/>
      <c r="B766" s="423" t="s">
        <v>2411</v>
      </c>
      <c r="C766" s="416" t="s">
        <v>359</v>
      </c>
      <c r="D766" s="428" t="s">
        <v>79</v>
      </c>
      <c r="E766" s="429">
        <v>2000</v>
      </c>
      <c r="F766" s="429"/>
      <c r="G766" s="429"/>
      <c r="H766" s="429"/>
      <c r="I766" s="429"/>
      <c r="J766" s="430" t="s">
        <v>1864</v>
      </c>
      <c r="K766" s="430"/>
      <c r="L766" s="430"/>
      <c r="M766" s="431"/>
      <c r="N766" s="415" t="s">
        <v>1935</v>
      </c>
      <c r="O766" s="482" t="s">
        <v>2458</v>
      </c>
      <c r="P766" s="435" t="s">
        <v>2080</v>
      </c>
    </row>
    <row r="767" spans="1:16" s="374" customFormat="1" ht="162.75" outlineLevel="1">
      <c r="A767" s="362"/>
      <c r="B767" s="423" t="s">
        <v>2412</v>
      </c>
      <c r="C767" s="416" t="s">
        <v>359</v>
      </c>
      <c r="D767" s="428" t="s">
        <v>79</v>
      </c>
      <c r="E767" s="429">
        <v>2500</v>
      </c>
      <c r="F767" s="429"/>
      <c r="G767" s="429"/>
      <c r="H767" s="429"/>
      <c r="I767" s="429"/>
      <c r="J767" s="466" t="s">
        <v>1943</v>
      </c>
      <c r="K767" s="430"/>
      <c r="L767" s="466" t="s">
        <v>2459</v>
      </c>
      <c r="M767" s="393"/>
      <c r="N767" s="415" t="s">
        <v>1935</v>
      </c>
      <c r="O767" s="487"/>
      <c r="P767" s="435" t="s">
        <v>2080</v>
      </c>
    </row>
    <row r="768" spans="1:16" s="374" customFormat="1" ht="69.75" outlineLevel="1">
      <c r="A768" s="362"/>
      <c r="B768" s="423" t="s">
        <v>2413</v>
      </c>
      <c r="C768" s="416" t="s">
        <v>359</v>
      </c>
      <c r="D768" s="428" t="s">
        <v>79</v>
      </c>
      <c r="E768" s="429">
        <v>2000</v>
      </c>
      <c r="F768" s="429"/>
      <c r="G768" s="429"/>
      <c r="H768" s="429"/>
      <c r="I768" s="429"/>
      <c r="J768" s="430" t="s">
        <v>1864</v>
      </c>
      <c r="K768" s="430"/>
      <c r="L768" s="430"/>
      <c r="M768" s="393"/>
      <c r="N768" s="415" t="s">
        <v>1935</v>
      </c>
      <c r="O768" s="482" t="s">
        <v>2357</v>
      </c>
      <c r="P768" s="435" t="s">
        <v>2080</v>
      </c>
    </row>
    <row r="769" spans="1:16" s="374" customFormat="1" ht="69.75" outlineLevel="1">
      <c r="A769" s="362"/>
      <c r="B769" s="423" t="s">
        <v>2414</v>
      </c>
      <c r="C769" s="416" t="s">
        <v>359</v>
      </c>
      <c r="D769" s="428" t="s">
        <v>79</v>
      </c>
      <c r="E769" s="429">
        <v>500</v>
      </c>
      <c r="F769" s="429"/>
      <c r="G769" s="429"/>
      <c r="H769" s="429"/>
      <c r="I769" s="429"/>
      <c r="J769" s="430" t="s">
        <v>1864</v>
      </c>
      <c r="K769" s="430"/>
      <c r="L769" s="430"/>
      <c r="M769" s="393"/>
      <c r="N769" s="415" t="s">
        <v>1935</v>
      </c>
      <c r="O769" s="482" t="s">
        <v>2357</v>
      </c>
      <c r="P769" s="435" t="s">
        <v>2080</v>
      </c>
    </row>
    <row r="770" spans="1:16" s="374" customFormat="1" ht="69.75" outlineLevel="1">
      <c r="A770" s="362"/>
      <c r="B770" s="423" t="s">
        <v>2415</v>
      </c>
      <c r="C770" s="416" t="s">
        <v>359</v>
      </c>
      <c r="D770" s="428" t="s">
        <v>79</v>
      </c>
      <c r="E770" s="429">
        <v>500</v>
      </c>
      <c r="F770" s="429"/>
      <c r="G770" s="429"/>
      <c r="H770" s="429"/>
      <c r="I770" s="429"/>
      <c r="J770" s="430" t="s">
        <v>1864</v>
      </c>
      <c r="K770" s="430"/>
      <c r="L770" s="430"/>
      <c r="M770" s="393"/>
      <c r="N770" s="415" t="s">
        <v>1935</v>
      </c>
      <c r="O770" s="482" t="s">
        <v>2357</v>
      </c>
      <c r="P770" s="435" t="s">
        <v>2080</v>
      </c>
    </row>
    <row r="771" spans="1:16" s="374" customFormat="1" ht="69.75" outlineLevel="1">
      <c r="A771" s="362"/>
      <c r="B771" s="427" t="s">
        <v>2416</v>
      </c>
      <c r="C771" s="475" t="s">
        <v>1974</v>
      </c>
      <c r="D771" s="476" t="s">
        <v>79</v>
      </c>
      <c r="E771" s="477">
        <v>450</v>
      </c>
      <c r="F771" s="477"/>
      <c r="G771" s="477"/>
      <c r="H771" s="477"/>
      <c r="I771" s="477"/>
      <c r="J771" s="479" t="s">
        <v>1864</v>
      </c>
      <c r="K771" s="479"/>
      <c r="L771" s="479"/>
      <c r="M771" s="485" t="s">
        <v>1042</v>
      </c>
      <c r="N771" s="481" t="s">
        <v>1935</v>
      </c>
      <c r="O771" s="481"/>
      <c r="P771" s="439" t="s">
        <v>2076</v>
      </c>
    </row>
    <row r="772" spans="1:16" s="374" customFormat="1" ht="93" outlineLevel="1">
      <c r="A772" s="362"/>
      <c r="B772" s="423" t="s">
        <v>2417</v>
      </c>
      <c r="C772" s="416" t="s">
        <v>1974</v>
      </c>
      <c r="D772" s="428" t="s">
        <v>79</v>
      </c>
      <c r="E772" s="429">
        <v>300</v>
      </c>
      <c r="F772" s="429"/>
      <c r="G772" s="429"/>
      <c r="H772" s="429"/>
      <c r="I772" s="429"/>
      <c r="J772" s="430" t="s">
        <v>1936</v>
      </c>
      <c r="K772" s="430"/>
      <c r="L772" s="430"/>
      <c r="M772" s="431"/>
      <c r="N772" s="415" t="s">
        <v>1935</v>
      </c>
      <c r="O772" s="415"/>
      <c r="P772" s="435" t="s">
        <v>2096</v>
      </c>
    </row>
    <row r="773" spans="1:16" s="374" customFormat="1" ht="69.75" outlineLevel="1">
      <c r="A773" s="362"/>
      <c r="B773" s="423" t="s">
        <v>2418</v>
      </c>
      <c r="C773" s="416" t="s">
        <v>1974</v>
      </c>
      <c r="D773" s="428" t="s">
        <v>79</v>
      </c>
      <c r="E773" s="429">
        <v>200</v>
      </c>
      <c r="F773" s="429"/>
      <c r="G773" s="429"/>
      <c r="H773" s="429"/>
      <c r="I773" s="429"/>
      <c r="J773" s="430" t="s">
        <v>1936</v>
      </c>
      <c r="K773" s="430"/>
      <c r="L773" s="430"/>
      <c r="M773" s="431"/>
      <c r="N773" s="415" t="s">
        <v>1935</v>
      </c>
      <c r="O773" s="415"/>
      <c r="P773" s="435" t="s">
        <v>2075</v>
      </c>
    </row>
    <row r="774" spans="1:16" s="374" customFormat="1" ht="69.75" outlineLevel="1">
      <c r="A774" s="362"/>
      <c r="B774" s="423" t="s">
        <v>2419</v>
      </c>
      <c r="C774" s="416" t="s">
        <v>1974</v>
      </c>
      <c r="D774" s="428" t="s">
        <v>79</v>
      </c>
      <c r="E774" s="429">
        <v>200</v>
      </c>
      <c r="F774" s="429"/>
      <c r="G774" s="429"/>
      <c r="H774" s="429"/>
      <c r="I774" s="429"/>
      <c r="J774" s="430" t="s">
        <v>1936</v>
      </c>
      <c r="K774" s="430"/>
      <c r="L774" s="430"/>
      <c r="M774" s="431"/>
      <c r="N774" s="415" t="s">
        <v>1935</v>
      </c>
      <c r="O774" s="415"/>
      <c r="P774" s="435" t="s">
        <v>2075</v>
      </c>
    </row>
    <row r="775" spans="1:16" s="374" customFormat="1" ht="46.5" outlineLevel="1">
      <c r="A775" s="362"/>
      <c r="B775" s="423" t="s">
        <v>2469</v>
      </c>
      <c r="C775" s="416" t="s">
        <v>1974</v>
      </c>
      <c r="D775" s="428" t="s">
        <v>79</v>
      </c>
      <c r="E775" s="429">
        <v>150</v>
      </c>
      <c r="F775" s="429"/>
      <c r="G775" s="429"/>
      <c r="H775" s="429"/>
      <c r="I775" s="429"/>
      <c r="J775" s="430" t="s">
        <v>1936</v>
      </c>
      <c r="K775" s="430"/>
      <c r="L775" s="430"/>
      <c r="M775" s="431"/>
      <c r="N775" s="415" t="s">
        <v>1935</v>
      </c>
      <c r="O775" s="415"/>
      <c r="P775" s="435" t="s">
        <v>2093</v>
      </c>
    </row>
    <row r="776" spans="1:16" s="374" customFormat="1" ht="69.75" outlineLevel="1">
      <c r="A776" s="362"/>
      <c r="B776" s="423" t="s">
        <v>2420</v>
      </c>
      <c r="C776" s="416" t="s">
        <v>1974</v>
      </c>
      <c r="D776" s="428" t="s">
        <v>79</v>
      </c>
      <c r="E776" s="429">
        <v>3200</v>
      </c>
      <c r="F776" s="429"/>
      <c r="G776" s="429"/>
      <c r="H776" s="429"/>
      <c r="I776" s="429"/>
      <c r="J776" s="430" t="s">
        <v>1936</v>
      </c>
      <c r="K776" s="430"/>
      <c r="L776" s="430"/>
      <c r="M776" s="431" t="s">
        <v>2358</v>
      </c>
      <c r="N776" s="415" t="s">
        <v>1935</v>
      </c>
      <c r="O776" s="415"/>
      <c r="P776" s="435" t="s">
        <v>2084</v>
      </c>
    </row>
    <row r="777" spans="1:16" s="374" customFormat="1" ht="69.75" outlineLevel="1">
      <c r="A777" s="362"/>
      <c r="B777" s="423" t="s">
        <v>2421</v>
      </c>
      <c r="C777" s="416" t="s">
        <v>1974</v>
      </c>
      <c r="D777" s="428" t="s">
        <v>79</v>
      </c>
      <c r="E777" s="429">
        <v>2500</v>
      </c>
      <c r="F777" s="429"/>
      <c r="G777" s="429"/>
      <c r="H777" s="429"/>
      <c r="I777" s="429"/>
      <c r="J777" s="430" t="s">
        <v>1936</v>
      </c>
      <c r="K777" s="430"/>
      <c r="L777" s="430"/>
      <c r="M777" s="431" t="s">
        <v>2358</v>
      </c>
      <c r="N777" s="415" t="s">
        <v>1935</v>
      </c>
      <c r="O777" s="415"/>
      <c r="P777" s="435" t="s">
        <v>2088</v>
      </c>
    </row>
    <row r="778" spans="1:16" s="374" customFormat="1" ht="69.75" outlineLevel="1">
      <c r="A778" s="362"/>
      <c r="B778" s="423" t="s">
        <v>2422</v>
      </c>
      <c r="C778" s="416" t="s">
        <v>1974</v>
      </c>
      <c r="D778" s="428" t="s">
        <v>79</v>
      </c>
      <c r="E778" s="429">
        <v>2000</v>
      </c>
      <c r="F778" s="429"/>
      <c r="G778" s="429"/>
      <c r="H778" s="429"/>
      <c r="I778" s="429"/>
      <c r="J778" s="430" t="s">
        <v>1936</v>
      </c>
      <c r="K778" s="430"/>
      <c r="L778" s="430"/>
      <c r="M778" s="431" t="s">
        <v>2358</v>
      </c>
      <c r="N778" s="415" t="s">
        <v>1935</v>
      </c>
      <c r="O778" s="415"/>
      <c r="P778" s="444" t="s">
        <v>2097</v>
      </c>
    </row>
    <row r="779" spans="1:16" s="374" customFormat="1" ht="93" outlineLevel="1">
      <c r="A779" s="362"/>
      <c r="B779" s="423" t="s">
        <v>2423</v>
      </c>
      <c r="C779" s="416" t="s">
        <v>2059</v>
      </c>
      <c r="D779" s="428" t="s">
        <v>79</v>
      </c>
      <c r="E779" s="429">
        <v>1331</v>
      </c>
      <c r="F779" s="429"/>
      <c r="G779" s="429"/>
      <c r="H779" s="429"/>
      <c r="I779" s="429"/>
      <c r="J779" s="430" t="s">
        <v>1864</v>
      </c>
      <c r="K779" s="430"/>
      <c r="L779" s="430"/>
      <c r="M779" s="431" t="s">
        <v>1320</v>
      </c>
      <c r="N779" s="415" t="s">
        <v>1935</v>
      </c>
      <c r="O779" s="415"/>
      <c r="P779" s="445" t="s">
        <v>2079</v>
      </c>
    </row>
    <row r="780" spans="1:16" s="374" customFormat="1" ht="93" outlineLevel="1">
      <c r="A780" s="362"/>
      <c r="B780" s="423" t="s">
        <v>2424</v>
      </c>
      <c r="C780" s="416" t="s">
        <v>2059</v>
      </c>
      <c r="D780" s="428" t="s">
        <v>79</v>
      </c>
      <c r="E780" s="429">
        <v>250</v>
      </c>
      <c r="F780" s="429"/>
      <c r="G780" s="429"/>
      <c r="H780" s="429"/>
      <c r="I780" s="429"/>
      <c r="J780" s="430" t="s">
        <v>1864</v>
      </c>
      <c r="K780" s="430"/>
      <c r="L780" s="430"/>
      <c r="M780" s="431" t="s">
        <v>1320</v>
      </c>
      <c r="N780" s="415" t="s">
        <v>1935</v>
      </c>
      <c r="O780" s="415"/>
      <c r="P780" s="445" t="s">
        <v>2079</v>
      </c>
    </row>
    <row r="781" spans="1:16" s="374" customFormat="1" ht="93" outlineLevel="1">
      <c r="A781" s="362"/>
      <c r="B781" s="423" t="s">
        <v>2425</v>
      </c>
      <c r="C781" s="416" t="s">
        <v>2059</v>
      </c>
      <c r="D781" s="428" t="s">
        <v>79</v>
      </c>
      <c r="E781" s="429">
        <v>762.3</v>
      </c>
      <c r="F781" s="429"/>
      <c r="G781" s="429"/>
      <c r="H781" s="429"/>
      <c r="I781" s="429"/>
      <c r="J781" s="430" t="s">
        <v>1864</v>
      </c>
      <c r="K781" s="430"/>
      <c r="L781" s="430"/>
      <c r="M781" s="431"/>
      <c r="N781" s="415" t="s">
        <v>1935</v>
      </c>
      <c r="O781" s="415"/>
      <c r="P781" s="445" t="s">
        <v>2079</v>
      </c>
    </row>
    <row r="782" spans="1:16" s="374" customFormat="1" ht="116.25" outlineLevel="1">
      <c r="A782" s="362"/>
      <c r="B782" s="423" t="s">
        <v>2426</v>
      </c>
      <c r="C782" s="416" t="s">
        <v>2059</v>
      </c>
      <c r="D782" s="428" t="s">
        <v>79</v>
      </c>
      <c r="E782" s="429">
        <v>6050</v>
      </c>
      <c r="F782" s="429"/>
      <c r="G782" s="429"/>
      <c r="H782" s="429"/>
      <c r="I782" s="429"/>
      <c r="J782" s="430" t="s">
        <v>1864</v>
      </c>
      <c r="K782" s="430"/>
      <c r="L782" s="430"/>
      <c r="M782" s="431"/>
      <c r="N782" s="415" t="s">
        <v>1935</v>
      </c>
      <c r="O782" s="415"/>
      <c r="P782" s="446" t="s">
        <v>2079</v>
      </c>
    </row>
    <row r="783" spans="1:16" s="374" customFormat="1" ht="93" outlineLevel="1">
      <c r="A783" s="362"/>
      <c r="B783" s="423" t="s">
        <v>2427</v>
      </c>
      <c r="C783" s="416" t="s">
        <v>2059</v>
      </c>
      <c r="D783" s="428" t="s">
        <v>79</v>
      </c>
      <c r="E783" s="429">
        <v>665.5</v>
      </c>
      <c r="F783" s="429"/>
      <c r="G783" s="429"/>
      <c r="H783" s="429"/>
      <c r="I783" s="429"/>
      <c r="J783" s="430" t="s">
        <v>1864</v>
      </c>
      <c r="K783" s="430"/>
      <c r="L783" s="430"/>
      <c r="M783" s="431"/>
      <c r="N783" s="415" t="s">
        <v>1935</v>
      </c>
      <c r="O783" s="415"/>
      <c r="P783" s="446" t="s">
        <v>2079</v>
      </c>
    </row>
    <row r="784" spans="1:16" s="374" customFormat="1" ht="93" outlineLevel="1">
      <c r="A784" s="362"/>
      <c r="B784" s="423" t="s">
        <v>2428</v>
      </c>
      <c r="C784" s="416" t="s">
        <v>2059</v>
      </c>
      <c r="D784" s="428" t="s">
        <v>79</v>
      </c>
      <c r="E784" s="429">
        <v>2366.1</v>
      </c>
      <c r="F784" s="429"/>
      <c r="G784" s="429"/>
      <c r="H784" s="429"/>
      <c r="I784" s="429"/>
      <c r="J784" s="430" t="s">
        <v>1864</v>
      </c>
      <c r="K784" s="430"/>
      <c r="L784" s="430"/>
      <c r="M784" s="431"/>
      <c r="N784" s="415" t="s">
        <v>1935</v>
      </c>
      <c r="O784" s="415"/>
      <c r="P784" s="447" t="s">
        <v>2079</v>
      </c>
    </row>
    <row r="785" spans="1:16" s="374" customFormat="1" ht="93" outlineLevel="1">
      <c r="A785" s="362"/>
      <c r="B785" s="423" t="s">
        <v>2429</v>
      </c>
      <c r="C785" s="416" t="s">
        <v>2059</v>
      </c>
      <c r="D785" s="428" t="s">
        <v>79</v>
      </c>
      <c r="E785" s="429">
        <v>302.5</v>
      </c>
      <c r="F785" s="429"/>
      <c r="G785" s="429"/>
      <c r="H785" s="429"/>
      <c r="I785" s="429"/>
      <c r="J785" s="430" t="s">
        <v>1864</v>
      </c>
      <c r="K785" s="430"/>
      <c r="L785" s="430"/>
      <c r="M785" s="431"/>
      <c r="N785" s="415" t="s">
        <v>1935</v>
      </c>
      <c r="O785" s="415"/>
      <c r="P785" s="435" t="s">
        <v>2079</v>
      </c>
    </row>
    <row r="786" spans="1:16" s="374" customFormat="1" ht="46.5" outlineLevel="1">
      <c r="A786" s="362"/>
      <c r="B786" s="423" t="s">
        <v>2430</v>
      </c>
      <c r="C786" s="416" t="s">
        <v>2061</v>
      </c>
      <c r="D786" s="428" t="s">
        <v>79</v>
      </c>
      <c r="E786" s="429">
        <v>9500</v>
      </c>
      <c r="F786" s="429"/>
      <c r="G786" s="429"/>
      <c r="H786" s="429"/>
      <c r="I786" s="429"/>
      <c r="J786" s="430" t="s">
        <v>1864</v>
      </c>
      <c r="K786" s="430"/>
      <c r="L786" s="430"/>
      <c r="M786" s="431" t="s">
        <v>1296</v>
      </c>
      <c r="N786" s="415" t="s">
        <v>1935</v>
      </c>
      <c r="O786" s="415"/>
      <c r="P786" s="448" t="s">
        <v>2090</v>
      </c>
    </row>
    <row r="787" spans="1:16" s="374" customFormat="1" ht="46.5" outlineLevel="1">
      <c r="A787" s="362"/>
      <c r="B787" s="427" t="s">
        <v>2431</v>
      </c>
      <c r="C787" s="475" t="s">
        <v>2061</v>
      </c>
      <c r="D787" s="476" t="s">
        <v>79</v>
      </c>
      <c r="E787" s="477">
        <v>1400</v>
      </c>
      <c r="F787" s="477"/>
      <c r="G787" s="477"/>
      <c r="H787" s="477"/>
      <c r="I787" s="477"/>
      <c r="J787" s="479" t="s">
        <v>1864</v>
      </c>
      <c r="K787" s="479"/>
      <c r="L787" s="479"/>
      <c r="M787" s="485" t="s">
        <v>1296</v>
      </c>
      <c r="N787" s="481" t="s">
        <v>1935</v>
      </c>
      <c r="O787" s="481"/>
      <c r="P787" s="439" t="s">
        <v>2090</v>
      </c>
    </row>
    <row r="788" spans="1:16" s="374" customFormat="1" ht="46.5" outlineLevel="1">
      <c r="A788" s="362"/>
      <c r="B788" s="426" t="s">
        <v>2432</v>
      </c>
      <c r="C788" s="468" t="s">
        <v>2061</v>
      </c>
      <c r="D788" s="469" t="s">
        <v>79</v>
      </c>
      <c r="E788" s="470">
        <v>1250</v>
      </c>
      <c r="F788" s="470"/>
      <c r="G788" s="470"/>
      <c r="H788" s="470"/>
      <c r="I788" s="470"/>
      <c r="J788" s="472" t="s">
        <v>1864</v>
      </c>
      <c r="K788" s="472"/>
      <c r="L788" s="472"/>
      <c r="M788" s="488" t="s">
        <v>1296</v>
      </c>
      <c r="N788" s="474" t="s">
        <v>1935</v>
      </c>
      <c r="O788" s="474"/>
      <c r="P788" s="438" t="s">
        <v>2090</v>
      </c>
    </row>
    <row r="789" spans="1:16" s="374" customFormat="1" ht="69.75" outlineLevel="1">
      <c r="A789" s="362"/>
      <c r="B789" s="423" t="s">
        <v>2460</v>
      </c>
      <c r="C789" s="416" t="s">
        <v>2050</v>
      </c>
      <c r="D789" s="428" t="s">
        <v>79</v>
      </c>
      <c r="E789" s="429">
        <v>3000</v>
      </c>
      <c r="F789" s="429"/>
      <c r="G789" s="429"/>
      <c r="H789" s="429"/>
      <c r="I789" s="429"/>
      <c r="J789" s="466" t="s">
        <v>2453</v>
      </c>
      <c r="K789" s="430"/>
      <c r="L789" s="430"/>
      <c r="M789" s="467" t="s">
        <v>2454</v>
      </c>
      <c r="N789" s="415" t="s">
        <v>1935</v>
      </c>
      <c r="O789" s="415"/>
      <c r="P789" s="435" t="s">
        <v>2076</v>
      </c>
    </row>
    <row r="790" spans="1:16" s="374" customFormat="1" ht="69.75" outlineLevel="1">
      <c r="A790" s="362"/>
      <c r="B790" s="423" t="s">
        <v>2461</v>
      </c>
      <c r="C790" s="416" t="s">
        <v>2051</v>
      </c>
      <c r="D790" s="428" t="s">
        <v>79</v>
      </c>
      <c r="E790" s="429">
        <v>2152.59</v>
      </c>
      <c r="F790" s="429"/>
      <c r="G790" s="429"/>
      <c r="H790" s="429"/>
      <c r="I790" s="429"/>
      <c r="J790" s="430" t="s">
        <v>1864</v>
      </c>
      <c r="K790" s="430"/>
      <c r="L790" s="430"/>
      <c r="M790" s="431"/>
      <c r="N790" s="415" t="s">
        <v>1935</v>
      </c>
      <c r="O790" s="415"/>
      <c r="P790" s="435" t="s">
        <v>2077</v>
      </c>
    </row>
    <row r="791" spans="1:16" s="374" customFormat="1">
      <c r="A791" s="362"/>
      <c r="B791" s="383" t="s">
        <v>10</v>
      </c>
      <c r="C791" s="548" t="s">
        <v>79</v>
      </c>
      <c r="D791" s="549" t="s">
        <v>79</v>
      </c>
      <c r="E791" s="550">
        <f>SUM(E694:E790)</f>
        <v>740510.84354999999</v>
      </c>
      <c r="F791" s="550">
        <f t="shared" ref="F791:I791" si="0">SUM(F694:F790)</f>
        <v>26265.289850000008</v>
      </c>
      <c r="G791" s="550">
        <f t="shared" si="0"/>
        <v>0</v>
      </c>
      <c r="H791" s="550">
        <f t="shared" si="0"/>
        <v>31442.65</v>
      </c>
      <c r="I791" s="550">
        <f t="shared" si="0"/>
        <v>6050</v>
      </c>
      <c r="J791" s="548" t="s">
        <v>79</v>
      </c>
      <c r="K791" s="548" t="s">
        <v>79</v>
      </c>
      <c r="L791" s="548" t="s">
        <v>79</v>
      </c>
      <c r="M791" s="548" t="s">
        <v>79</v>
      </c>
      <c r="N791" s="547" t="s">
        <v>79</v>
      </c>
      <c r="O791" s="389"/>
      <c r="P791" s="389"/>
    </row>
    <row r="792" spans="1:16" s="374" customFormat="1" ht="38.25" customHeight="1" outlineLevel="1">
      <c r="A792" s="362"/>
      <c r="B792" s="415" t="s">
        <v>2177</v>
      </c>
      <c r="C792" s="416" t="s">
        <v>81</v>
      </c>
      <c r="D792" s="428"/>
      <c r="E792" s="418">
        <v>23791</v>
      </c>
      <c r="F792" s="429"/>
      <c r="G792" s="429"/>
      <c r="H792" s="429"/>
      <c r="I792" s="429"/>
      <c r="J792" s="430" t="s">
        <v>1936</v>
      </c>
      <c r="K792" s="430"/>
      <c r="L792" s="430"/>
      <c r="M792" s="431" t="s">
        <v>1296</v>
      </c>
      <c r="N792" s="431" t="s">
        <v>1935</v>
      </c>
      <c r="O792" s="619" t="s">
        <v>2433</v>
      </c>
      <c r="P792" s="430" t="s">
        <v>81</v>
      </c>
    </row>
    <row r="793" spans="1:16" s="374" customFormat="1" ht="38.25" customHeight="1" outlineLevel="1">
      <c r="A793" s="362"/>
      <c r="B793" s="415" t="s">
        <v>2178</v>
      </c>
      <c r="C793" s="416" t="s">
        <v>81</v>
      </c>
      <c r="D793" s="428"/>
      <c r="E793" s="418">
        <v>13358</v>
      </c>
      <c r="F793" s="429"/>
      <c r="G793" s="429"/>
      <c r="H793" s="429"/>
      <c r="I793" s="429"/>
      <c r="J793" s="430" t="s">
        <v>1936</v>
      </c>
      <c r="K793" s="430"/>
      <c r="L793" s="430"/>
      <c r="M793" s="431" t="s">
        <v>1296</v>
      </c>
      <c r="N793" s="431" t="s">
        <v>1935</v>
      </c>
      <c r="O793" s="620"/>
      <c r="P793" s="430" t="s">
        <v>81</v>
      </c>
    </row>
    <row r="794" spans="1:16" s="374" customFormat="1" ht="38.25" customHeight="1" outlineLevel="1">
      <c r="A794" s="362"/>
      <c r="B794" s="415" t="s">
        <v>2179</v>
      </c>
      <c r="C794" s="416" t="s">
        <v>81</v>
      </c>
      <c r="D794" s="428"/>
      <c r="E794" s="418">
        <v>20969</v>
      </c>
      <c r="F794" s="429"/>
      <c r="G794" s="429"/>
      <c r="H794" s="429"/>
      <c r="I794" s="429"/>
      <c r="J794" s="430" t="s">
        <v>1936</v>
      </c>
      <c r="K794" s="430"/>
      <c r="L794" s="430"/>
      <c r="M794" s="431" t="s">
        <v>1296</v>
      </c>
      <c r="N794" s="431" t="s">
        <v>1935</v>
      </c>
      <c r="O794" s="621"/>
      <c r="P794" s="430" t="s">
        <v>81</v>
      </c>
    </row>
    <row r="795" spans="1:16" s="374" customFormat="1" ht="46.5" outlineLevel="1">
      <c r="A795" s="362"/>
      <c r="B795" s="383" t="s">
        <v>2180</v>
      </c>
      <c r="C795" s="548" t="s">
        <v>1084</v>
      </c>
      <c r="D795" s="549" t="s">
        <v>1084</v>
      </c>
      <c r="E795" s="550">
        <f>SUM(E792:E794)</f>
        <v>58118</v>
      </c>
      <c r="F795" s="550">
        <f t="shared" ref="F795:I795" si="1">SUM(F792:F794)</f>
        <v>0</v>
      </c>
      <c r="G795" s="550">
        <f t="shared" si="1"/>
        <v>0</v>
      </c>
      <c r="H795" s="550">
        <f t="shared" si="1"/>
        <v>0</v>
      </c>
      <c r="I795" s="550">
        <f t="shared" si="1"/>
        <v>0</v>
      </c>
      <c r="J795" s="548" t="s">
        <v>1084</v>
      </c>
      <c r="K795" s="548" t="s">
        <v>1084</v>
      </c>
      <c r="L795" s="548" t="s">
        <v>1084</v>
      </c>
      <c r="M795" s="548" t="s">
        <v>1084</v>
      </c>
      <c r="N795" s="547"/>
      <c r="O795" s="389"/>
      <c r="P795" s="389"/>
    </row>
    <row r="796" spans="1:16" s="389" customFormat="1" ht="62.25" customHeight="1" outlineLevel="1">
      <c r="A796" s="388"/>
      <c r="B796" s="403" t="s">
        <v>1895</v>
      </c>
      <c r="C796" s="415" t="s">
        <v>2013</v>
      </c>
      <c r="D796" s="415" t="s">
        <v>79</v>
      </c>
      <c r="E796" s="418">
        <v>20250</v>
      </c>
      <c r="F796" s="418"/>
      <c r="G796" s="418"/>
      <c r="H796" s="418">
        <v>0</v>
      </c>
      <c r="I796" s="418">
        <v>0</v>
      </c>
      <c r="J796" s="418" t="s">
        <v>1936</v>
      </c>
      <c r="K796" s="415" t="s">
        <v>79</v>
      </c>
      <c r="L796" s="415" t="s">
        <v>79</v>
      </c>
      <c r="M796" s="415" t="s">
        <v>1928</v>
      </c>
      <c r="N796" s="415" t="s">
        <v>1937</v>
      </c>
      <c r="O796" s="415"/>
      <c r="P796" s="415" t="s">
        <v>2083</v>
      </c>
    </row>
    <row r="797" spans="1:16" s="389" customFormat="1" ht="62.25" customHeight="1" outlineLevel="1">
      <c r="A797" s="388"/>
      <c r="B797" s="403" t="s">
        <v>1896</v>
      </c>
      <c r="C797" s="415" t="s">
        <v>2014</v>
      </c>
      <c r="D797" s="415" t="s">
        <v>79</v>
      </c>
      <c r="E797" s="418">
        <v>1500</v>
      </c>
      <c r="F797" s="418"/>
      <c r="G797" s="418"/>
      <c r="H797" s="418">
        <v>0</v>
      </c>
      <c r="I797" s="418">
        <v>0</v>
      </c>
      <c r="J797" s="418" t="s">
        <v>1936</v>
      </c>
      <c r="K797" s="415" t="s">
        <v>79</v>
      </c>
      <c r="L797" s="415" t="s">
        <v>79</v>
      </c>
      <c r="M797" s="415" t="s">
        <v>1928</v>
      </c>
      <c r="N797" s="415" t="s">
        <v>1937</v>
      </c>
      <c r="O797" s="415"/>
      <c r="P797" s="415" t="s">
        <v>2094</v>
      </c>
    </row>
    <row r="798" spans="1:16" s="389" customFormat="1" ht="62.25" customHeight="1" outlineLevel="1">
      <c r="A798" s="388"/>
      <c r="B798" s="403" t="s">
        <v>1897</v>
      </c>
      <c r="C798" s="415" t="s">
        <v>2015</v>
      </c>
      <c r="D798" s="415" t="s">
        <v>79</v>
      </c>
      <c r="E798" s="418">
        <v>3500</v>
      </c>
      <c r="F798" s="418"/>
      <c r="G798" s="418"/>
      <c r="H798" s="418">
        <v>0</v>
      </c>
      <c r="I798" s="418">
        <v>0</v>
      </c>
      <c r="J798" s="418" t="s">
        <v>1936</v>
      </c>
      <c r="K798" s="415" t="s">
        <v>79</v>
      </c>
      <c r="L798" s="415" t="s">
        <v>79</v>
      </c>
      <c r="M798" s="415" t="s">
        <v>1928</v>
      </c>
      <c r="N798" s="415" t="s">
        <v>1937</v>
      </c>
      <c r="O798" s="415"/>
      <c r="P798" s="415" t="s">
        <v>2101</v>
      </c>
    </row>
    <row r="799" spans="1:16" s="389" customFormat="1" ht="62.25" customHeight="1" outlineLevel="1">
      <c r="A799" s="388"/>
      <c r="B799" s="403" t="s">
        <v>2434</v>
      </c>
      <c r="C799" s="415" t="s">
        <v>2018</v>
      </c>
      <c r="D799" s="415" t="s">
        <v>79</v>
      </c>
      <c r="E799" s="418">
        <v>900</v>
      </c>
      <c r="F799" s="418"/>
      <c r="G799" s="418"/>
      <c r="H799" s="418">
        <v>0</v>
      </c>
      <c r="I799" s="418">
        <v>0</v>
      </c>
      <c r="J799" s="418" t="s">
        <v>1936</v>
      </c>
      <c r="K799" s="415" t="s">
        <v>79</v>
      </c>
      <c r="L799" s="415" t="s">
        <v>79</v>
      </c>
      <c r="M799" s="415" t="s">
        <v>1928</v>
      </c>
      <c r="N799" s="415" t="s">
        <v>1937</v>
      </c>
      <c r="O799" s="415"/>
      <c r="P799" s="415" t="s">
        <v>2082</v>
      </c>
    </row>
    <row r="800" spans="1:16" s="389" customFormat="1" ht="62.25" customHeight="1" outlineLevel="1">
      <c r="A800" s="388"/>
      <c r="B800" s="403" t="s">
        <v>1898</v>
      </c>
      <c r="C800" s="415" t="s">
        <v>2017</v>
      </c>
      <c r="D800" s="415" t="s">
        <v>79</v>
      </c>
      <c r="E800" s="418">
        <v>1200</v>
      </c>
      <c r="F800" s="418"/>
      <c r="G800" s="418"/>
      <c r="H800" s="418">
        <v>0</v>
      </c>
      <c r="I800" s="418">
        <v>0</v>
      </c>
      <c r="J800" s="418" t="s">
        <v>1936</v>
      </c>
      <c r="K800" s="415" t="s">
        <v>79</v>
      </c>
      <c r="L800" s="415" t="s">
        <v>79</v>
      </c>
      <c r="M800" s="415" t="s">
        <v>1928</v>
      </c>
      <c r="N800" s="415" t="s">
        <v>1937</v>
      </c>
      <c r="O800" s="415"/>
      <c r="P800" s="415" t="s">
        <v>2077</v>
      </c>
    </row>
    <row r="801" spans="1:16" s="389" customFormat="1" ht="62.25" customHeight="1" outlineLevel="1">
      <c r="A801" s="388"/>
      <c r="B801" s="403" t="s">
        <v>1899</v>
      </c>
      <c r="C801" s="415" t="s">
        <v>2013</v>
      </c>
      <c r="D801" s="415" t="s">
        <v>79</v>
      </c>
      <c r="E801" s="418">
        <v>700</v>
      </c>
      <c r="F801" s="418"/>
      <c r="G801" s="418"/>
      <c r="H801" s="418">
        <v>0</v>
      </c>
      <c r="I801" s="418">
        <v>0</v>
      </c>
      <c r="J801" s="418" t="s">
        <v>1936</v>
      </c>
      <c r="K801" s="415" t="s">
        <v>79</v>
      </c>
      <c r="L801" s="415" t="s">
        <v>79</v>
      </c>
      <c r="M801" s="415" t="s">
        <v>1928</v>
      </c>
      <c r="N801" s="415" t="s">
        <v>1937</v>
      </c>
      <c r="O801" s="415"/>
      <c r="P801" s="415" t="s">
        <v>2083</v>
      </c>
    </row>
    <row r="802" spans="1:16" s="389" customFormat="1" ht="62.25" customHeight="1" outlineLevel="1">
      <c r="A802" s="388"/>
      <c r="B802" s="403" t="s">
        <v>1900</v>
      </c>
      <c r="C802" s="415" t="s">
        <v>2018</v>
      </c>
      <c r="D802" s="415" t="s">
        <v>79</v>
      </c>
      <c r="E802" s="418">
        <v>1200</v>
      </c>
      <c r="F802" s="418"/>
      <c r="G802" s="418"/>
      <c r="H802" s="418">
        <v>0</v>
      </c>
      <c r="I802" s="418">
        <v>0</v>
      </c>
      <c r="J802" s="418" t="s">
        <v>1936</v>
      </c>
      <c r="K802" s="415" t="s">
        <v>79</v>
      </c>
      <c r="L802" s="415" t="s">
        <v>79</v>
      </c>
      <c r="M802" s="415" t="s">
        <v>1928</v>
      </c>
      <c r="N802" s="415" t="s">
        <v>1937</v>
      </c>
      <c r="O802" s="415"/>
      <c r="P802" s="415" t="s">
        <v>2082</v>
      </c>
    </row>
    <row r="803" spans="1:16" s="389" customFormat="1" ht="62.25" customHeight="1" outlineLevel="1">
      <c r="A803" s="388"/>
      <c r="B803" s="403" t="s">
        <v>1901</v>
      </c>
      <c r="C803" s="415" t="s">
        <v>2019</v>
      </c>
      <c r="D803" s="415" t="s">
        <v>79</v>
      </c>
      <c r="E803" s="418">
        <v>1200</v>
      </c>
      <c r="F803" s="418"/>
      <c r="G803" s="418"/>
      <c r="H803" s="418">
        <v>0</v>
      </c>
      <c r="I803" s="418">
        <v>0</v>
      </c>
      <c r="J803" s="418" t="s">
        <v>1936</v>
      </c>
      <c r="K803" s="415" t="s">
        <v>79</v>
      </c>
      <c r="L803" s="415" t="s">
        <v>79</v>
      </c>
      <c r="M803" s="415" t="s">
        <v>1928</v>
      </c>
      <c r="N803" s="415" t="s">
        <v>1937</v>
      </c>
      <c r="O803" s="415"/>
      <c r="P803" s="415" t="s">
        <v>2094</v>
      </c>
    </row>
    <row r="804" spans="1:16" s="389" customFormat="1" ht="62.25" customHeight="1" outlineLevel="1">
      <c r="A804" s="388"/>
      <c r="B804" s="403" t="s">
        <v>1902</v>
      </c>
      <c r="C804" s="415" t="s">
        <v>2020</v>
      </c>
      <c r="D804" s="415" t="s">
        <v>79</v>
      </c>
      <c r="E804" s="418">
        <v>1200</v>
      </c>
      <c r="F804" s="418"/>
      <c r="G804" s="418"/>
      <c r="H804" s="418">
        <v>0</v>
      </c>
      <c r="I804" s="418">
        <v>0</v>
      </c>
      <c r="J804" s="418" t="s">
        <v>1936</v>
      </c>
      <c r="K804" s="415" t="s">
        <v>79</v>
      </c>
      <c r="L804" s="415" t="s">
        <v>79</v>
      </c>
      <c r="M804" s="415" t="s">
        <v>1928</v>
      </c>
      <c r="N804" s="415" t="s">
        <v>1937</v>
      </c>
      <c r="O804" s="415"/>
      <c r="P804" s="415" t="s">
        <v>2102</v>
      </c>
    </row>
    <row r="805" spans="1:16" s="389" customFormat="1" ht="62.25" customHeight="1" outlineLevel="1">
      <c r="A805" s="388"/>
      <c r="B805" s="403" t="s">
        <v>1903</v>
      </c>
      <c r="C805" s="415" t="s">
        <v>2021</v>
      </c>
      <c r="D805" s="415" t="s">
        <v>79</v>
      </c>
      <c r="E805" s="418">
        <v>800</v>
      </c>
      <c r="F805" s="418"/>
      <c r="G805" s="418"/>
      <c r="H805" s="418">
        <v>0</v>
      </c>
      <c r="I805" s="418">
        <v>0</v>
      </c>
      <c r="J805" s="418" t="s">
        <v>1936</v>
      </c>
      <c r="K805" s="415" t="s">
        <v>79</v>
      </c>
      <c r="L805" s="415" t="s">
        <v>79</v>
      </c>
      <c r="M805" s="415" t="s">
        <v>1928</v>
      </c>
      <c r="N805" s="415" t="s">
        <v>1937</v>
      </c>
      <c r="O805" s="415"/>
      <c r="P805" s="415" t="s">
        <v>2077</v>
      </c>
    </row>
    <row r="806" spans="1:16" s="389" customFormat="1" ht="62.25" customHeight="1" outlineLevel="1">
      <c r="A806" s="388"/>
      <c r="B806" s="403" t="s">
        <v>1904</v>
      </c>
      <c r="C806" s="415" t="s">
        <v>2022</v>
      </c>
      <c r="D806" s="415" t="s">
        <v>79</v>
      </c>
      <c r="E806" s="418">
        <v>1200</v>
      </c>
      <c r="F806" s="418"/>
      <c r="G806" s="418"/>
      <c r="H806" s="418">
        <v>0</v>
      </c>
      <c r="I806" s="418">
        <v>0</v>
      </c>
      <c r="J806" s="418" t="s">
        <v>1936</v>
      </c>
      <c r="K806" s="415" t="s">
        <v>79</v>
      </c>
      <c r="L806" s="415" t="s">
        <v>79</v>
      </c>
      <c r="M806" s="415" t="s">
        <v>1928</v>
      </c>
      <c r="N806" s="415" t="s">
        <v>1937</v>
      </c>
      <c r="O806" s="415"/>
      <c r="P806" s="415" t="s">
        <v>2097</v>
      </c>
    </row>
    <row r="807" spans="1:16" s="389" customFormat="1" ht="62.25" customHeight="1" outlineLevel="1">
      <c r="A807" s="388"/>
      <c r="B807" s="403" t="s">
        <v>1905</v>
      </c>
      <c r="C807" s="415" t="s">
        <v>2023</v>
      </c>
      <c r="D807" s="415" t="s">
        <v>79</v>
      </c>
      <c r="E807" s="418">
        <v>900</v>
      </c>
      <c r="F807" s="418"/>
      <c r="G807" s="418"/>
      <c r="H807" s="418">
        <v>0</v>
      </c>
      <c r="I807" s="418">
        <v>0</v>
      </c>
      <c r="J807" s="418" t="s">
        <v>1936</v>
      </c>
      <c r="K807" s="415" t="s">
        <v>79</v>
      </c>
      <c r="L807" s="415" t="s">
        <v>79</v>
      </c>
      <c r="M807" s="415" t="s">
        <v>1928</v>
      </c>
      <c r="N807" s="415" t="s">
        <v>1937</v>
      </c>
      <c r="O807" s="415"/>
      <c r="P807" s="415" t="s">
        <v>2074</v>
      </c>
    </row>
    <row r="808" spans="1:16" s="389" customFormat="1" ht="62.25" customHeight="1" outlineLevel="1">
      <c r="A808" s="388"/>
      <c r="B808" s="403" t="s">
        <v>1906</v>
      </c>
      <c r="C808" s="415" t="s">
        <v>2024</v>
      </c>
      <c r="D808" s="415" t="s">
        <v>79</v>
      </c>
      <c r="E808" s="418">
        <v>1200</v>
      </c>
      <c r="F808" s="418"/>
      <c r="G808" s="418"/>
      <c r="H808" s="418">
        <v>0</v>
      </c>
      <c r="I808" s="418">
        <v>0</v>
      </c>
      <c r="J808" s="418" t="s">
        <v>1936</v>
      </c>
      <c r="K808" s="415" t="s">
        <v>79</v>
      </c>
      <c r="L808" s="415" t="s">
        <v>79</v>
      </c>
      <c r="M808" s="415" t="s">
        <v>1928</v>
      </c>
      <c r="N808" s="415" t="s">
        <v>1937</v>
      </c>
      <c r="O808" s="415"/>
      <c r="P808" s="415" t="s">
        <v>2074</v>
      </c>
    </row>
    <row r="809" spans="1:16" s="389" customFormat="1" ht="62.25" customHeight="1" outlineLevel="1">
      <c r="A809" s="388"/>
      <c r="B809" s="403" t="s">
        <v>1907</v>
      </c>
      <c r="C809" s="415" t="s">
        <v>2025</v>
      </c>
      <c r="D809" s="415" t="s">
        <v>79</v>
      </c>
      <c r="E809" s="418">
        <v>590</v>
      </c>
      <c r="F809" s="418"/>
      <c r="G809" s="418"/>
      <c r="H809" s="418">
        <v>0</v>
      </c>
      <c r="I809" s="418">
        <v>0</v>
      </c>
      <c r="J809" s="418" t="s">
        <v>1936</v>
      </c>
      <c r="K809" s="415" t="s">
        <v>79</v>
      </c>
      <c r="L809" s="415" t="s">
        <v>79</v>
      </c>
      <c r="M809" s="415" t="s">
        <v>1928</v>
      </c>
      <c r="N809" s="415" t="s">
        <v>1937</v>
      </c>
      <c r="O809" s="415"/>
      <c r="P809" s="415" t="s">
        <v>2086</v>
      </c>
    </row>
    <row r="810" spans="1:16" s="389" customFormat="1" ht="62.25" customHeight="1" outlineLevel="1">
      <c r="A810" s="388"/>
      <c r="B810" s="403" t="s">
        <v>1908</v>
      </c>
      <c r="C810" s="415" t="s">
        <v>2026</v>
      </c>
      <c r="D810" s="415" t="s">
        <v>79</v>
      </c>
      <c r="E810" s="418">
        <v>1200</v>
      </c>
      <c r="F810" s="418"/>
      <c r="G810" s="418"/>
      <c r="H810" s="418">
        <v>0</v>
      </c>
      <c r="I810" s="418">
        <v>0</v>
      </c>
      <c r="J810" s="418" t="s">
        <v>1936</v>
      </c>
      <c r="K810" s="415" t="s">
        <v>79</v>
      </c>
      <c r="L810" s="415" t="s">
        <v>79</v>
      </c>
      <c r="M810" s="415" t="s">
        <v>1928</v>
      </c>
      <c r="N810" s="415" t="s">
        <v>1937</v>
      </c>
      <c r="O810" s="415"/>
      <c r="P810" s="415" t="s">
        <v>2078</v>
      </c>
    </row>
    <row r="811" spans="1:16" s="389" customFormat="1" ht="62.25" customHeight="1" outlineLevel="1">
      <c r="A811" s="388"/>
      <c r="B811" s="403" t="s">
        <v>1909</v>
      </c>
      <c r="C811" s="415" t="s">
        <v>2027</v>
      </c>
      <c r="D811" s="415" t="s">
        <v>79</v>
      </c>
      <c r="E811" s="418">
        <v>5800</v>
      </c>
      <c r="F811" s="418"/>
      <c r="G811" s="418"/>
      <c r="H811" s="418">
        <v>0</v>
      </c>
      <c r="I811" s="418">
        <v>0</v>
      </c>
      <c r="J811" s="418" t="s">
        <v>1936</v>
      </c>
      <c r="K811" s="415" t="s">
        <v>79</v>
      </c>
      <c r="L811" s="415" t="s">
        <v>79</v>
      </c>
      <c r="M811" s="415" t="s">
        <v>1928</v>
      </c>
      <c r="N811" s="415" t="s">
        <v>1937</v>
      </c>
      <c r="O811" s="415"/>
      <c r="P811" s="415" t="s">
        <v>2096</v>
      </c>
    </row>
    <row r="812" spans="1:16" s="389" customFormat="1" ht="62.25" customHeight="1" outlineLevel="1">
      <c r="A812" s="388"/>
      <c r="B812" s="403" t="s">
        <v>1910</v>
      </c>
      <c r="C812" s="415" t="s">
        <v>2028</v>
      </c>
      <c r="D812" s="415" t="s">
        <v>79</v>
      </c>
      <c r="E812" s="418">
        <v>6000</v>
      </c>
      <c r="F812" s="418"/>
      <c r="G812" s="418"/>
      <c r="H812" s="418">
        <v>0</v>
      </c>
      <c r="I812" s="418">
        <v>0</v>
      </c>
      <c r="J812" s="418" t="s">
        <v>1936</v>
      </c>
      <c r="K812" s="415" t="s">
        <v>79</v>
      </c>
      <c r="L812" s="415" t="s">
        <v>79</v>
      </c>
      <c r="M812" s="415" t="s">
        <v>1928</v>
      </c>
      <c r="N812" s="415" t="s">
        <v>1937</v>
      </c>
      <c r="O812" s="415"/>
      <c r="P812" s="415" t="s">
        <v>2076</v>
      </c>
    </row>
    <row r="813" spans="1:16" s="389" customFormat="1" ht="62.25" customHeight="1" outlineLevel="1">
      <c r="A813" s="388"/>
      <c r="B813" s="403" t="s">
        <v>1911</v>
      </c>
      <c r="C813" s="415" t="s">
        <v>2020</v>
      </c>
      <c r="D813" s="415" t="s">
        <v>79</v>
      </c>
      <c r="E813" s="418">
        <v>5000</v>
      </c>
      <c r="F813" s="418"/>
      <c r="G813" s="418"/>
      <c r="H813" s="418">
        <v>0</v>
      </c>
      <c r="I813" s="418">
        <v>0</v>
      </c>
      <c r="J813" s="418" t="s">
        <v>1936</v>
      </c>
      <c r="K813" s="415" t="s">
        <v>79</v>
      </c>
      <c r="L813" s="415" t="s">
        <v>79</v>
      </c>
      <c r="M813" s="415" t="s">
        <v>1928</v>
      </c>
      <c r="N813" s="415" t="s">
        <v>1937</v>
      </c>
      <c r="O813" s="415"/>
      <c r="P813" s="415" t="s">
        <v>2094</v>
      </c>
    </row>
    <row r="814" spans="1:16" s="389" customFormat="1" ht="62.25" customHeight="1" outlineLevel="1">
      <c r="A814" s="388"/>
      <c r="B814" s="403" t="s">
        <v>1912</v>
      </c>
      <c r="C814" s="415" t="s">
        <v>2014</v>
      </c>
      <c r="D814" s="415" t="s">
        <v>79</v>
      </c>
      <c r="E814" s="418">
        <v>10000</v>
      </c>
      <c r="F814" s="418"/>
      <c r="G814" s="418"/>
      <c r="H814" s="418">
        <v>0</v>
      </c>
      <c r="I814" s="418">
        <v>0</v>
      </c>
      <c r="J814" s="418" t="s">
        <v>1936</v>
      </c>
      <c r="K814" s="415" t="s">
        <v>79</v>
      </c>
      <c r="L814" s="415" t="s">
        <v>79</v>
      </c>
      <c r="M814" s="415" t="s">
        <v>1928</v>
      </c>
      <c r="N814" s="415" t="s">
        <v>1937</v>
      </c>
      <c r="O814" s="415"/>
      <c r="P814" s="415" t="s">
        <v>2094</v>
      </c>
    </row>
    <row r="815" spans="1:16" s="389" customFormat="1" ht="62.25" customHeight="1" outlineLevel="1">
      <c r="A815" s="388"/>
      <c r="B815" s="403" t="s">
        <v>1913</v>
      </c>
      <c r="C815" s="415" t="s">
        <v>2018</v>
      </c>
      <c r="D815" s="415" t="s">
        <v>79</v>
      </c>
      <c r="E815" s="418">
        <v>62000</v>
      </c>
      <c r="F815" s="418"/>
      <c r="G815" s="418"/>
      <c r="H815" s="418">
        <v>0</v>
      </c>
      <c r="I815" s="418">
        <v>0</v>
      </c>
      <c r="J815" s="418" t="s">
        <v>1936</v>
      </c>
      <c r="K815" s="415" t="s">
        <v>79</v>
      </c>
      <c r="L815" s="415" t="s">
        <v>79</v>
      </c>
      <c r="M815" s="415" t="s">
        <v>1928</v>
      </c>
      <c r="N815" s="415" t="s">
        <v>1937</v>
      </c>
      <c r="O815" s="415"/>
      <c r="P815" s="415" t="s">
        <v>2077</v>
      </c>
    </row>
    <row r="816" spans="1:16" s="389" customFormat="1" ht="62.25" customHeight="1" outlineLevel="1">
      <c r="A816" s="388"/>
      <c r="B816" s="403" t="s">
        <v>1914</v>
      </c>
      <c r="C816" s="415" t="s">
        <v>2021</v>
      </c>
      <c r="D816" s="415" t="s">
        <v>79</v>
      </c>
      <c r="E816" s="418">
        <v>13000</v>
      </c>
      <c r="F816" s="418"/>
      <c r="G816" s="418"/>
      <c r="H816" s="418">
        <v>0</v>
      </c>
      <c r="I816" s="418">
        <v>0</v>
      </c>
      <c r="J816" s="418" t="s">
        <v>1936</v>
      </c>
      <c r="K816" s="415" t="s">
        <v>79</v>
      </c>
      <c r="L816" s="415" t="s">
        <v>79</v>
      </c>
      <c r="M816" s="415" t="s">
        <v>1928</v>
      </c>
      <c r="N816" s="415" t="s">
        <v>1937</v>
      </c>
      <c r="O816" s="415"/>
      <c r="P816" s="415" t="s">
        <v>81</v>
      </c>
    </row>
    <row r="817" spans="1:16" s="389" customFormat="1" ht="62.25" customHeight="1" outlineLevel="1">
      <c r="A817" s="388"/>
      <c r="B817" s="403" t="s">
        <v>1915</v>
      </c>
      <c r="C817" s="415" t="s">
        <v>81</v>
      </c>
      <c r="D817" s="415" t="s">
        <v>79</v>
      </c>
      <c r="E817" s="418">
        <v>27000</v>
      </c>
      <c r="F817" s="418"/>
      <c r="G817" s="418"/>
      <c r="H817" s="418">
        <v>0</v>
      </c>
      <c r="I817" s="418">
        <v>0</v>
      </c>
      <c r="J817" s="418" t="s">
        <v>1936</v>
      </c>
      <c r="K817" s="415" t="s">
        <v>79</v>
      </c>
      <c r="L817" s="415" t="s">
        <v>79</v>
      </c>
      <c r="M817" s="415" t="s">
        <v>1928</v>
      </c>
      <c r="N817" s="415" t="s">
        <v>1937</v>
      </c>
      <c r="O817" s="415"/>
      <c r="P817" s="415" t="s">
        <v>81</v>
      </c>
    </row>
    <row r="818" spans="1:16" s="389" customFormat="1" ht="62.25" customHeight="1" outlineLevel="1">
      <c r="A818" s="388"/>
      <c r="B818" s="403" t="s">
        <v>1916</v>
      </c>
      <c r="C818" s="415" t="s">
        <v>81</v>
      </c>
      <c r="D818" s="415" t="s">
        <v>79</v>
      </c>
      <c r="E818" s="418">
        <v>37000</v>
      </c>
      <c r="F818" s="418"/>
      <c r="G818" s="418"/>
      <c r="H818" s="418">
        <v>0</v>
      </c>
      <c r="I818" s="418">
        <v>0</v>
      </c>
      <c r="J818" s="418" t="s">
        <v>1936</v>
      </c>
      <c r="K818" s="415" t="s">
        <v>79</v>
      </c>
      <c r="L818" s="415" t="s">
        <v>79</v>
      </c>
      <c r="M818" s="415" t="s">
        <v>1928</v>
      </c>
      <c r="N818" s="415" t="s">
        <v>1937</v>
      </c>
      <c r="O818" s="415"/>
      <c r="P818" s="415" t="s">
        <v>81</v>
      </c>
    </row>
    <row r="819" spans="1:16" s="389" customFormat="1" ht="62.25" customHeight="1" outlineLevel="1">
      <c r="A819" s="388"/>
      <c r="B819" s="403" t="s">
        <v>1917</v>
      </c>
      <c r="C819" s="415" t="s">
        <v>81</v>
      </c>
      <c r="D819" s="415" t="s">
        <v>79</v>
      </c>
      <c r="E819" s="418">
        <v>150000</v>
      </c>
      <c r="F819" s="418"/>
      <c r="G819" s="418"/>
      <c r="H819" s="418">
        <v>0</v>
      </c>
      <c r="I819" s="418">
        <v>0</v>
      </c>
      <c r="J819" s="418" t="s">
        <v>1936</v>
      </c>
      <c r="K819" s="415" t="s">
        <v>79</v>
      </c>
      <c r="L819" s="415" t="s">
        <v>79</v>
      </c>
      <c r="M819" s="415" t="s">
        <v>1928</v>
      </c>
      <c r="N819" s="415" t="s">
        <v>1937</v>
      </c>
      <c r="O819" s="415"/>
      <c r="P819" s="415"/>
    </row>
    <row r="820" spans="1:16" s="389" customFormat="1" ht="62.25" customHeight="1" outlineLevel="1">
      <c r="A820" s="388"/>
      <c r="B820" s="403" t="s">
        <v>1918</v>
      </c>
      <c r="C820" s="415" t="s">
        <v>81</v>
      </c>
      <c r="D820" s="415" t="s">
        <v>79</v>
      </c>
      <c r="E820" s="418">
        <v>45000</v>
      </c>
      <c r="F820" s="418"/>
      <c r="G820" s="418"/>
      <c r="H820" s="418">
        <v>0</v>
      </c>
      <c r="I820" s="418">
        <v>0</v>
      </c>
      <c r="J820" s="418" t="s">
        <v>1936</v>
      </c>
      <c r="K820" s="415" t="s">
        <v>79</v>
      </c>
      <c r="L820" s="415" t="s">
        <v>79</v>
      </c>
      <c r="M820" s="415" t="s">
        <v>1928</v>
      </c>
      <c r="N820" s="415" t="s">
        <v>1937</v>
      </c>
      <c r="O820" s="415"/>
      <c r="P820" s="415" t="s">
        <v>81</v>
      </c>
    </row>
    <row r="821" spans="1:16" s="389" customFormat="1" ht="62.25" customHeight="1" outlineLevel="1">
      <c r="A821" s="388"/>
      <c r="B821" s="403" t="s">
        <v>1919</v>
      </c>
      <c r="C821" s="415" t="s">
        <v>2029</v>
      </c>
      <c r="D821" s="415" t="s">
        <v>79</v>
      </c>
      <c r="E821" s="418">
        <v>600</v>
      </c>
      <c r="F821" s="418"/>
      <c r="G821" s="418"/>
      <c r="H821" s="418">
        <v>0</v>
      </c>
      <c r="I821" s="418">
        <v>0</v>
      </c>
      <c r="J821" s="418" t="s">
        <v>1936</v>
      </c>
      <c r="K821" s="415" t="s">
        <v>79</v>
      </c>
      <c r="L821" s="415" t="s">
        <v>79</v>
      </c>
      <c r="M821" s="415" t="s">
        <v>573</v>
      </c>
      <c r="N821" s="415" t="s">
        <v>1937</v>
      </c>
      <c r="O821" s="415"/>
      <c r="P821" s="415" t="s">
        <v>2462</v>
      </c>
    </row>
    <row r="822" spans="1:16" s="389" customFormat="1" ht="62.25" customHeight="1" outlineLevel="1">
      <c r="A822" s="388"/>
      <c r="B822" s="403" t="s">
        <v>1920</v>
      </c>
      <c r="C822" s="415" t="s">
        <v>2027</v>
      </c>
      <c r="D822" s="415" t="s">
        <v>79</v>
      </c>
      <c r="E822" s="418">
        <v>2980</v>
      </c>
      <c r="F822" s="418"/>
      <c r="G822" s="418"/>
      <c r="H822" s="418">
        <v>0</v>
      </c>
      <c r="I822" s="418">
        <v>0</v>
      </c>
      <c r="J822" s="418" t="s">
        <v>1936</v>
      </c>
      <c r="K822" s="415" t="s">
        <v>79</v>
      </c>
      <c r="L822" s="415" t="s">
        <v>79</v>
      </c>
      <c r="M822" s="415" t="s">
        <v>1929</v>
      </c>
      <c r="N822" s="415" t="s">
        <v>1937</v>
      </c>
      <c r="O822" s="415"/>
      <c r="P822" s="415" t="s">
        <v>2096</v>
      </c>
    </row>
    <row r="823" spans="1:16" s="389" customFormat="1" ht="62.25" customHeight="1" outlineLevel="1">
      <c r="A823" s="388"/>
      <c r="B823" s="403" t="s">
        <v>1921</v>
      </c>
      <c r="C823" s="415" t="s">
        <v>2027</v>
      </c>
      <c r="D823" s="415" t="s">
        <v>79</v>
      </c>
      <c r="E823" s="418">
        <v>2600</v>
      </c>
      <c r="F823" s="418"/>
      <c r="G823" s="418"/>
      <c r="H823" s="418">
        <v>0</v>
      </c>
      <c r="I823" s="418">
        <v>0</v>
      </c>
      <c r="J823" s="418" t="s">
        <v>1936</v>
      </c>
      <c r="K823" s="415" t="s">
        <v>79</v>
      </c>
      <c r="L823" s="415" t="s">
        <v>79</v>
      </c>
      <c r="M823" s="415" t="s">
        <v>573</v>
      </c>
      <c r="N823" s="415" t="s">
        <v>1937</v>
      </c>
      <c r="O823" s="415"/>
      <c r="P823" s="415" t="s">
        <v>2096</v>
      </c>
    </row>
    <row r="824" spans="1:16" s="389" customFormat="1" ht="62.25" customHeight="1" outlineLevel="1">
      <c r="A824" s="388"/>
      <c r="B824" s="403" t="s">
        <v>1922</v>
      </c>
      <c r="C824" s="415" t="s">
        <v>2030</v>
      </c>
      <c r="D824" s="415" t="s">
        <v>79</v>
      </c>
      <c r="E824" s="418">
        <v>500</v>
      </c>
      <c r="F824" s="418"/>
      <c r="G824" s="418"/>
      <c r="H824" s="418">
        <v>0</v>
      </c>
      <c r="I824" s="418">
        <v>0</v>
      </c>
      <c r="J824" s="418" t="s">
        <v>1936</v>
      </c>
      <c r="K824" s="415" t="s">
        <v>79</v>
      </c>
      <c r="L824" s="415" t="s">
        <v>79</v>
      </c>
      <c r="M824" s="415" t="s">
        <v>1928</v>
      </c>
      <c r="N824" s="415" t="s">
        <v>1937</v>
      </c>
      <c r="O824" s="415"/>
      <c r="P824" s="415" t="s">
        <v>2084</v>
      </c>
    </row>
    <row r="825" spans="1:16" s="389" customFormat="1" ht="62.25" customHeight="1" outlineLevel="1">
      <c r="A825" s="388"/>
      <c r="B825" s="403" t="s">
        <v>1923</v>
      </c>
      <c r="C825" s="415" t="s">
        <v>2028</v>
      </c>
      <c r="D825" s="415" t="s">
        <v>79</v>
      </c>
      <c r="E825" s="418">
        <v>1290</v>
      </c>
      <c r="F825" s="418"/>
      <c r="G825" s="418"/>
      <c r="H825" s="418">
        <v>0</v>
      </c>
      <c r="I825" s="418">
        <v>0</v>
      </c>
      <c r="J825" s="418" t="s">
        <v>1936</v>
      </c>
      <c r="K825" s="415" t="s">
        <v>79</v>
      </c>
      <c r="L825" s="415" t="s">
        <v>79</v>
      </c>
      <c r="M825" s="415" t="s">
        <v>1928</v>
      </c>
      <c r="N825" s="415" t="s">
        <v>1937</v>
      </c>
      <c r="O825" s="415"/>
      <c r="P825" s="415" t="s">
        <v>2076</v>
      </c>
    </row>
    <row r="826" spans="1:16" s="389" customFormat="1" ht="62.25" customHeight="1" outlineLevel="1">
      <c r="A826" s="388"/>
      <c r="B826" s="403" t="s">
        <v>1924</v>
      </c>
      <c r="C826" s="415" t="s">
        <v>2028</v>
      </c>
      <c r="D826" s="415" t="s">
        <v>79</v>
      </c>
      <c r="E826" s="418">
        <v>1600</v>
      </c>
      <c r="F826" s="418"/>
      <c r="G826" s="418"/>
      <c r="H826" s="418">
        <v>0</v>
      </c>
      <c r="I826" s="418">
        <v>0</v>
      </c>
      <c r="J826" s="418" t="s">
        <v>1936</v>
      </c>
      <c r="K826" s="415" t="s">
        <v>79</v>
      </c>
      <c r="L826" s="415" t="s">
        <v>79</v>
      </c>
      <c r="M826" s="415" t="s">
        <v>1928</v>
      </c>
      <c r="N826" s="415" t="s">
        <v>1937</v>
      </c>
      <c r="O826" s="415"/>
      <c r="P826" s="415" t="s">
        <v>2076</v>
      </c>
    </row>
    <row r="827" spans="1:16" s="389" customFormat="1" ht="62.25" customHeight="1" outlineLevel="1">
      <c r="A827" s="388"/>
      <c r="B827" s="403" t="s">
        <v>1327</v>
      </c>
      <c r="C827" s="415" t="s">
        <v>2031</v>
      </c>
      <c r="D827" s="415" t="s">
        <v>79</v>
      </c>
      <c r="E827" s="418">
        <v>19000</v>
      </c>
      <c r="F827" s="418"/>
      <c r="G827" s="418"/>
      <c r="H827" s="418">
        <v>0</v>
      </c>
      <c r="I827" s="418">
        <v>0</v>
      </c>
      <c r="J827" s="418" t="s">
        <v>1936</v>
      </c>
      <c r="K827" s="415" t="s">
        <v>79</v>
      </c>
      <c r="L827" s="415" t="s">
        <v>79</v>
      </c>
      <c r="M827" s="415" t="s">
        <v>1930</v>
      </c>
      <c r="N827" s="415" t="s">
        <v>1937</v>
      </c>
      <c r="O827" s="415"/>
      <c r="P827" s="415" t="s">
        <v>2101</v>
      </c>
    </row>
    <row r="828" spans="1:16" s="389" customFormat="1" ht="62.25" customHeight="1" outlineLevel="1">
      <c r="A828" s="388"/>
      <c r="B828" s="403" t="s">
        <v>1938</v>
      </c>
      <c r="C828" s="415" t="s">
        <v>81</v>
      </c>
      <c r="D828" s="415" t="s">
        <v>79</v>
      </c>
      <c r="E828" s="418">
        <v>82000</v>
      </c>
      <c r="F828" s="418"/>
      <c r="G828" s="418"/>
      <c r="H828" s="418">
        <v>0</v>
      </c>
      <c r="I828" s="418">
        <v>0</v>
      </c>
      <c r="J828" s="418" t="s">
        <v>1864</v>
      </c>
      <c r="K828" s="415" t="s">
        <v>79</v>
      </c>
      <c r="L828" s="415" t="s">
        <v>79</v>
      </c>
      <c r="M828" s="415" t="s">
        <v>1928</v>
      </c>
      <c r="N828" s="415" t="s">
        <v>1935</v>
      </c>
      <c r="O828" s="415"/>
      <c r="P828" s="415" t="s">
        <v>2075</v>
      </c>
    </row>
    <row r="829" spans="1:16" s="389" customFormat="1" ht="62.25" customHeight="1" outlineLevel="1">
      <c r="A829" s="388"/>
      <c r="B829" s="403" t="s">
        <v>1939</v>
      </c>
      <c r="C829" s="415" t="s">
        <v>81</v>
      </c>
      <c r="D829" s="415" t="s">
        <v>79</v>
      </c>
      <c r="E829" s="418">
        <v>115000</v>
      </c>
      <c r="F829" s="418"/>
      <c r="G829" s="418"/>
      <c r="H829" s="418">
        <v>0</v>
      </c>
      <c r="I829" s="418">
        <v>0</v>
      </c>
      <c r="J829" s="418" t="s">
        <v>1864</v>
      </c>
      <c r="K829" s="415" t="s">
        <v>79</v>
      </c>
      <c r="L829" s="415" t="s">
        <v>79</v>
      </c>
      <c r="M829" s="415" t="s">
        <v>1928</v>
      </c>
      <c r="N829" s="415" t="s">
        <v>1935</v>
      </c>
      <c r="O829" s="415"/>
      <c r="P829" s="415" t="s">
        <v>2091</v>
      </c>
    </row>
    <row r="830" spans="1:16" s="389" customFormat="1" ht="62.25" customHeight="1" outlineLevel="1">
      <c r="A830" s="388"/>
      <c r="B830" s="403" t="s">
        <v>1940</v>
      </c>
      <c r="C830" s="415" t="s">
        <v>81</v>
      </c>
      <c r="D830" s="415" t="s">
        <v>79</v>
      </c>
      <c r="E830" s="418">
        <v>81500</v>
      </c>
      <c r="F830" s="418"/>
      <c r="G830" s="418"/>
      <c r="H830" s="418">
        <v>0</v>
      </c>
      <c r="I830" s="418">
        <v>0</v>
      </c>
      <c r="J830" s="418" t="s">
        <v>1864</v>
      </c>
      <c r="K830" s="415" t="s">
        <v>79</v>
      </c>
      <c r="L830" s="415" t="s">
        <v>79</v>
      </c>
      <c r="M830" s="415" t="s">
        <v>1928</v>
      </c>
      <c r="N830" s="415" t="s">
        <v>1935</v>
      </c>
      <c r="O830" s="415"/>
      <c r="P830" s="415" t="s">
        <v>2083</v>
      </c>
    </row>
    <row r="831" spans="1:16" s="389" customFormat="1" ht="62.25" customHeight="1" outlineLevel="1">
      <c r="A831" s="388"/>
      <c r="B831" s="403" t="s">
        <v>1941</v>
      </c>
      <c r="C831" s="415" t="s">
        <v>81</v>
      </c>
      <c r="D831" s="415" t="s">
        <v>79</v>
      </c>
      <c r="E831" s="418">
        <v>41500</v>
      </c>
      <c r="F831" s="418"/>
      <c r="G831" s="418"/>
      <c r="H831" s="418">
        <v>0</v>
      </c>
      <c r="I831" s="418">
        <v>0</v>
      </c>
      <c r="J831" s="418" t="s">
        <v>1864</v>
      </c>
      <c r="K831" s="415" t="s">
        <v>79</v>
      </c>
      <c r="L831" s="415" t="s">
        <v>79</v>
      </c>
      <c r="M831" s="415" t="s">
        <v>1928</v>
      </c>
      <c r="N831" s="415" t="s">
        <v>1935</v>
      </c>
      <c r="O831" s="415"/>
      <c r="P831" s="415" t="s">
        <v>2462</v>
      </c>
    </row>
    <row r="832" spans="1:16" s="389" customFormat="1" ht="62.25" customHeight="1" outlineLevel="1">
      <c r="A832" s="388"/>
      <c r="B832" s="403" t="s">
        <v>1942</v>
      </c>
      <c r="C832" s="415" t="s">
        <v>81</v>
      </c>
      <c r="D832" s="415" t="s">
        <v>79</v>
      </c>
      <c r="E832" s="418">
        <v>19000</v>
      </c>
      <c r="F832" s="418"/>
      <c r="G832" s="418"/>
      <c r="H832" s="418">
        <v>0</v>
      </c>
      <c r="I832" s="418">
        <v>0</v>
      </c>
      <c r="J832" s="418" t="s">
        <v>1864</v>
      </c>
      <c r="K832" s="415" t="s">
        <v>79</v>
      </c>
      <c r="L832" s="415" t="s">
        <v>79</v>
      </c>
      <c r="M832" s="415" t="s">
        <v>1928</v>
      </c>
      <c r="N832" s="415" t="s">
        <v>1935</v>
      </c>
      <c r="O832" s="415"/>
      <c r="P832" s="415" t="s">
        <v>2094</v>
      </c>
    </row>
    <row r="833" spans="1:16" s="389" customFormat="1" ht="62.25" customHeight="1" outlineLevel="1">
      <c r="A833" s="388"/>
      <c r="B833" s="112" t="s">
        <v>1944</v>
      </c>
      <c r="C833" s="415" t="s">
        <v>1945</v>
      </c>
      <c r="D833" s="415" t="s">
        <v>79</v>
      </c>
      <c r="E833" s="432">
        <v>880</v>
      </c>
      <c r="F833" s="418"/>
      <c r="G833" s="418"/>
      <c r="H833" s="418">
        <v>0</v>
      </c>
      <c r="I833" s="418">
        <v>0</v>
      </c>
      <c r="J833" s="418" t="s">
        <v>1936</v>
      </c>
      <c r="K833" s="415" t="s">
        <v>79</v>
      </c>
      <c r="L833" s="415" t="s">
        <v>79</v>
      </c>
      <c r="M833" s="415" t="s">
        <v>1929</v>
      </c>
      <c r="N833" s="415" t="s">
        <v>1935</v>
      </c>
      <c r="O833" s="415"/>
      <c r="P833" s="415" t="s">
        <v>2085</v>
      </c>
    </row>
    <row r="834" spans="1:16" s="389" customFormat="1" ht="62.25" customHeight="1" outlineLevel="1">
      <c r="A834" s="388"/>
      <c r="B834" s="112" t="s">
        <v>1946</v>
      </c>
      <c r="C834" s="391" t="s">
        <v>1947</v>
      </c>
      <c r="D834" s="415" t="s">
        <v>79</v>
      </c>
      <c r="E834" s="432">
        <v>820</v>
      </c>
      <c r="F834" s="418"/>
      <c r="G834" s="418"/>
      <c r="H834" s="418">
        <v>0</v>
      </c>
      <c r="I834" s="418">
        <v>0</v>
      </c>
      <c r="J834" s="418" t="s">
        <v>1936</v>
      </c>
      <c r="K834" s="415" t="s">
        <v>79</v>
      </c>
      <c r="L834" s="415" t="s">
        <v>79</v>
      </c>
      <c r="M834" s="415" t="s">
        <v>1929</v>
      </c>
      <c r="N834" s="415" t="s">
        <v>1935</v>
      </c>
      <c r="O834" s="415"/>
      <c r="P834" s="415" t="s">
        <v>2085</v>
      </c>
    </row>
    <row r="835" spans="1:16" s="389" customFormat="1" ht="62.25" customHeight="1" outlineLevel="1">
      <c r="A835" s="388"/>
      <c r="B835" s="112" t="s">
        <v>1948</v>
      </c>
      <c r="C835" s="391" t="s">
        <v>1947</v>
      </c>
      <c r="D835" s="415" t="s">
        <v>79</v>
      </c>
      <c r="E835" s="432">
        <v>14520</v>
      </c>
      <c r="F835" s="418"/>
      <c r="G835" s="418"/>
      <c r="H835" s="418">
        <v>0</v>
      </c>
      <c r="I835" s="418">
        <v>0</v>
      </c>
      <c r="J835" s="418" t="s">
        <v>1936</v>
      </c>
      <c r="K835" s="415" t="s">
        <v>79</v>
      </c>
      <c r="L835" s="415" t="s">
        <v>79</v>
      </c>
      <c r="M835" s="415" t="s">
        <v>1929</v>
      </c>
      <c r="N835" s="415" t="s">
        <v>1935</v>
      </c>
      <c r="O835" s="415"/>
      <c r="P835" s="415" t="s">
        <v>2085</v>
      </c>
    </row>
    <row r="836" spans="1:16" s="389" customFormat="1" ht="62.25" customHeight="1" outlineLevel="1">
      <c r="A836" s="388"/>
      <c r="B836" s="112" t="s">
        <v>1949</v>
      </c>
      <c r="C836" s="415" t="s">
        <v>1950</v>
      </c>
      <c r="D836" s="415" t="s">
        <v>79</v>
      </c>
      <c r="E836" s="432">
        <v>1452</v>
      </c>
      <c r="F836" s="418"/>
      <c r="G836" s="418"/>
      <c r="H836" s="418">
        <v>0</v>
      </c>
      <c r="I836" s="418">
        <v>0</v>
      </c>
      <c r="J836" s="418" t="s">
        <v>1954</v>
      </c>
      <c r="K836" s="415" t="s">
        <v>79</v>
      </c>
      <c r="L836" s="415" t="s">
        <v>79</v>
      </c>
      <c r="M836" s="415" t="s">
        <v>1929</v>
      </c>
      <c r="N836" s="415" t="s">
        <v>1935</v>
      </c>
      <c r="O836" s="415"/>
      <c r="P836" s="415" t="s">
        <v>2078</v>
      </c>
    </row>
    <row r="837" spans="1:16" s="389" customFormat="1" ht="62.25" customHeight="1" outlineLevel="1">
      <c r="A837" s="388"/>
      <c r="B837" s="112" t="s">
        <v>1952</v>
      </c>
      <c r="C837" s="415" t="s">
        <v>1951</v>
      </c>
      <c r="D837" s="415" t="s">
        <v>79</v>
      </c>
      <c r="E837" s="432">
        <v>424</v>
      </c>
      <c r="F837" s="418"/>
      <c r="G837" s="418"/>
      <c r="H837" s="418">
        <v>0</v>
      </c>
      <c r="I837" s="418">
        <v>0</v>
      </c>
      <c r="J837" s="418" t="s">
        <v>1954</v>
      </c>
      <c r="K837" s="415" t="s">
        <v>79</v>
      </c>
      <c r="L837" s="415" t="s">
        <v>79</v>
      </c>
      <c r="M837" s="415" t="s">
        <v>1929</v>
      </c>
      <c r="N837" s="415" t="s">
        <v>1935</v>
      </c>
      <c r="O837" s="415"/>
      <c r="P837" s="415" t="s">
        <v>2083</v>
      </c>
    </row>
    <row r="838" spans="1:16" s="389" customFormat="1" ht="62.25" customHeight="1" outlineLevel="1">
      <c r="A838" s="388"/>
      <c r="B838" s="112" t="s">
        <v>1953</v>
      </c>
      <c r="C838" s="415" t="s">
        <v>1951</v>
      </c>
      <c r="D838" s="415" t="s">
        <v>79</v>
      </c>
      <c r="E838" s="432">
        <v>3630</v>
      </c>
      <c r="F838" s="418"/>
      <c r="G838" s="418"/>
      <c r="H838" s="418">
        <v>0</v>
      </c>
      <c r="I838" s="418">
        <v>0</v>
      </c>
      <c r="J838" s="418" t="s">
        <v>1936</v>
      </c>
      <c r="K838" s="415" t="s">
        <v>79</v>
      </c>
      <c r="L838" s="415" t="s">
        <v>79</v>
      </c>
      <c r="M838" s="415" t="s">
        <v>1929</v>
      </c>
      <c r="N838" s="415" t="s">
        <v>1935</v>
      </c>
      <c r="O838" s="415"/>
      <c r="P838" s="415" t="s">
        <v>2083</v>
      </c>
    </row>
    <row r="839" spans="1:16" s="389" customFormat="1" ht="62.25" customHeight="1" outlineLevel="1">
      <c r="A839" s="388"/>
      <c r="B839" s="112" t="s">
        <v>1955</v>
      </c>
      <c r="C839" s="415" t="s">
        <v>1956</v>
      </c>
      <c r="D839" s="415" t="s">
        <v>79</v>
      </c>
      <c r="E839" s="432">
        <v>6300</v>
      </c>
      <c r="F839" s="418"/>
      <c r="G839" s="418"/>
      <c r="H839" s="418">
        <v>0</v>
      </c>
      <c r="I839" s="418">
        <v>0</v>
      </c>
      <c r="J839" s="418" t="s">
        <v>1936</v>
      </c>
      <c r="K839" s="415" t="s">
        <v>79</v>
      </c>
      <c r="L839" s="415" t="s">
        <v>79</v>
      </c>
      <c r="M839" s="415" t="s">
        <v>1929</v>
      </c>
      <c r="N839" s="415" t="s">
        <v>1935</v>
      </c>
      <c r="O839" s="415"/>
      <c r="P839" s="415" t="s">
        <v>2075</v>
      </c>
    </row>
    <row r="840" spans="1:16" s="389" customFormat="1" ht="62.25" customHeight="1" outlineLevel="1">
      <c r="A840" s="388"/>
      <c r="B840" s="112" t="s">
        <v>1957</v>
      </c>
      <c r="C840" s="415" t="s">
        <v>1956</v>
      </c>
      <c r="D840" s="415" t="s">
        <v>79</v>
      </c>
      <c r="E840" s="432">
        <v>750</v>
      </c>
      <c r="F840" s="418"/>
      <c r="G840" s="418"/>
      <c r="H840" s="418">
        <v>0</v>
      </c>
      <c r="I840" s="418">
        <v>0</v>
      </c>
      <c r="J840" s="418" t="s">
        <v>1954</v>
      </c>
      <c r="K840" s="415" t="s">
        <v>79</v>
      </c>
      <c r="L840" s="415" t="s">
        <v>79</v>
      </c>
      <c r="M840" s="415" t="s">
        <v>1929</v>
      </c>
      <c r="N840" s="415" t="s">
        <v>1935</v>
      </c>
      <c r="O840" s="415"/>
      <c r="P840" s="415" t="s">
        <v>2075</v>
      </c>
    </row>
    <row r="841" spans="1:16" s="389" customFormat="1" ht="62.25" customHeight="1" outlineLevel="1">
      <c r="A841" s="388"/>
      <c r="B841" s="112" t="s">
        <v>1958</v>
      </c>
      <c r="C841" s="415" t="s">
        <v>1959</v>
      </c>
      <c r="D841" s="415" t="s">
        <v>79</v>
      </c>
      <c r="E841" s="432">
        <v>6000</v>
      </c>
      <c r="F841" s="418"/>
      <c r="G841" s="418"/>
      <c r="H841" s="418">
        <v>0</v>
      </c>
      <c r="I841" s="418">
        <v>0</v>
      </c>
      <c r="J841" s="418" t="s">
        <v>1936</v>
      </c>
      <c r="K841" s="415" t="s">
        <v>79</v>
      </c>
      <c r="L841" s="415" t="s">
        <v>79</v>
      </c>
      <c r="M841" s="415" t="s">
        <v>1929</v>
      </c>
      <c r="N841" s="415" t="s">
        <v>1935</v>
      </c>
      <c r="O841" s="415"/>
      <c r="P841" s="415" t="s">
        <v>2463</v>
      </c>
    </row>
    <row r="842" spans="1:16" s="389" customFormat="1" ht="62.25" customHeight="1" outlineLevel="1">
      <c r="A842" s="388"/>
      <c r="B842" s="112" t="s">
        <v>1960</v>
      </c>
      <c r="C842" s="415" t="s">
        <v>1959</v>
      </c>
      <c r="D842" s="415" t="s">
        <v>79</v>
      </c>
      <c r="E842" s="432">
        <v>8000</v>
      </c>
      <c r="F842" s="418"/>
      <c r="G842" s="418"/>
      <c r="H842" s="418">
        <v>0</v>
      </c>
      <c r="I842" s="418">
        <v>0</v>
      </c>
      <c r="J842" s="418" t="s">
        <v>1936</v>
      </c>
      <c r="K842" s="415" t="s">
        <v>79</v>
      </c>
      <c r="L842" s="415" t="s">
        <v>79</v>
      </c>
      <c r="M842" s="415" t="s">
        <v>1929</v>
      </c>
      <c r="N842" s="415" t="s">
        <v>1935</v>
      </c>
      <c r="O842" s="415"/>
      <c r="P842" s="415" t="s">
        <v>2463</v>
      </c>
    </row>
    <row r="843" spans="1:16" s="389" customFormat="1" ht="62.25" customHeight="1" outlineLevel="1">
      <c r="A843" s="388"/>
      <c r="B843" s="112" t="s">
        <v>1961</v>
      </c>
      <c r="C843" s="415" t="s">
        <v>1962</v>
      </c>
      <c r="D843" s="415" t="s">
        <v>79</v>
      </c>
      <c r="E843" s="432">
        <v>400</v>
      </c>
      <c r="F843" s="418"/>
      <c r="G843" s="418"/>
      <c r="H843" s="418">
        <v>0</v>
      </c>
      <c r="I843" s="418">
        <v>0</v>
      </c>
      <c r="J843" s="418" t="s">
        <v>1954</v>
      </c>
      <c r="K843" s="415" t="s">
        <v>79</v>
      </c>
      <c r="L843" s="415" t="s">
        <v>79</v>
      </c>
      <c r="M843" s="415" t="s">
        <v>1929</v>
      </c>
      <c r="N843" s="415" t="s">
        <v>1935</v>
      </c>
      <c r="O843" s="415"/>
      <c r="P843" s="415" t="s">
        <v>2079</v>
      </c>
    </row>
    <row r="844" spans="1:16" s="389" customFormat="1" ht="62.25" customHeight="1" outlineLevel="1">
      <c r="A844" s="388"/>
      <c r="B844" s="112" t="s">
        <v>1964</v>
      </c>
      <c r="C844" s="415" t="s">
        <v>1963</v>
      </c>
      <c r="D844" s="415" t="s">
        <v>79</v>
      </c>
      <c r="E844" s="432">
        <v>961</v>
      </c>
      <c r="F844" s="418"/>
      <c r="G844" s="418"/>
      <c r="H844" s="418">
        <v>0</v>
      </c>
      <c r="I844" s="418">
        <v>0</v>
      </c>
      <c r="J844" s="418" t="s">
        <v>1954</v>
      </c>
      <c r="K844" s="415" t="s">
        <v>79</v>
      </c>
      <c r="L844" s="415" t="s">
        <v>79</v>
      </c>
      <c r="M844" s="415" t="s">
        <v>1929</v>
      </c>
      <c r="N844" s="415" t="s">
        <v>1935</v>
      </c>
      <c r="O844" s="415"/>
      <c r="P844" s="415" t="s">
        <v>2090</v>
      </c>
    </row>
    <row r="845" spans="1:16" s="389" customFormat="1" ht="62.25" customHeight="1" outlineLevel="1">
      <c r="A845" s="388"/>
      <c r="B845" s="112" t="s">
        <v>1965</v>
      </c>
      <c r="C845" s="415" t="s">
        <v>1963</v>
      </c>
      <c r="D845" s="415" t="s">
        <v>79</v>
      </c>
      <c r="E845" s="432">
        <v>38183</v>
      </c>
      <c r="F845" s="418"/>
      <c r="G845" s="418"/>
      <c r="H845" s="418">
        <v>0</v>
      </c>
      <c r="I845" s="418">
        <v>0</v>
      </c>
      <c r="J845" s="418" t="s">
        <v>1936</v>
      </c>
      <c r="K845" s="415" t="s">
        <v>79</v>
      </c>
      <c r="L845" s="415" t="s">
        <v>79</v>
      </c>
      <c r="M845" s="415" t="s">
        <v>1929</v>
      </c>
      <c r="N845" s="415" t="s">
        <v>1935</v>
      </c>
      <c r="O845" s="415"/>
      <c r="P845" s="415" t="s">
        <v>2090</v>
      </c>
    </row>
    <row r="846" spans="1:16" s="389" customFormat="1" ht="62.25" customHeight="1" outlineLevel="1">
      <c r="A846" s="388"/>
      <c r="B846" s="112" t="s">
        <v>2032</v>
      </c>
      <c r="C846" s="415" t="s">
        <v>2033</v>
      </c>
      <c r="D846" s="415" t="s">
        <v>79</v>
      </c>
      <c r="E846" s="432">
        <v>60000</v>
      </c>
      <c r="F846" s="418">
        <v>0</v>
      </c>
      <c r="G846" s="418">
        <v>0</v>
      </c>
      <c r="H846" s="418">
        <v>0</v>
      </c>
      <c r="I846" s="418">
        <v>0</v>
      </c>
      <c r="J846" s="418" t="s">
        <v>1943</v>
      </c>
      <c r="K846" s="415" t="s">
        <v>79</v>
      </c>
      <c r="L846" s="403" t="s">
        <v>79</v>
      </c>
      <c r="M846" s="415" t="s">
        <v>1929</v>
      </c>
      <c r="N846" s="415" t="s">
        <v>1935</v>
      </c>
      <c r="O846" s="415"/>
      <c r="P846" s="415" t="s">
        <v>2079</v>
      </c>
    </row>
    <row r="847" spans="1:16" s="389" customFormat="1" ht="62.25" customHeight="1" outlineLevel="1">
      <c r="A847" s="388"/>
      <c r="B847" s="112" t="s">
        <v>2044</v>
      </c>
      <c r="C847" s="415" t="s">
        <v>2045</v>
      </c>
      <c r="D847" s="415" t="s">
        <v>79</v>
      </c>
      <c r="E847" s="432">
        <v>1800</v>
      </c>
      <c r="F847" s="418"/>
      <c r="G847" s="418"/>
      <c r="H847" s="418">
        <v>0</v>
      </c>
      <c r="I847" s="418">
        <v>0</v>
      </c>
      <c r="J847" s="418" t="s">
        <v>1943</v>
      </c>
      <c r="K847" s="415" t="s">
        <v>79</v>
      </c>
      <c r="L847" s="415" t="s">
        <v>79</v>
      </c>
      <c r="M847" s="415" t="s">
        <v>2043</v>
      </c>
      <c r="N847" s="415" t="s">
        <v>1935</v>
      </c>
      <c r="O847" s="415"/>
      <c r="P847" s="415" t="s">
        <v>2102</v>
      </c>
    </row>
    <row r="848" spans="1:16" s="389" customFormat="1" ht="62.25" customHeight="1" outlineLevel="1">
      <c r="A848" s="388"/>
      <c r="B848" s="112" t="s">
        <v>2046</v>
      </c>
      <c r="C848" s="415" t="s">
        <v>2024</v>
      </c>
      <c r="D848" s="415" t="s">
        <v>79</v>
      </c>
      <c r="E848" s="432">
        <v>1500</v>
      </c>
      <c r="F848" s="418"/>
      <c r="G848" s="418"/>
      <c r="H848" s="418">
        <v>0</v>
      </c>
      <c r="I848" s="418">
        <v>0</v>
      </c>
      <c r="J848" s="418" t="s">
        <v>1943</v>
      </c>
      <c r="K848" s="415" t="s">
        <v>79</v>
      </c>
      <c r="L848" s="415" t="s">
        <v>79</v>
      </c>
      <c r="M848" s="415" t="s">
        <v>2043</v>
      </c>
      <c r="N848" s="415" t="s">
        <v>1935</v>
      </c>
      <c r="O848" s="415"/>
      <c r="P848" s="415" t="s">
        <v>2074</v>
      </c>
    </row>
    <row r="849" spans="1:16" s="389" customFormat="1" ht="62.25" customHeight="1" outlineLevel="1">
      <c r="A849" s="388"/>
      <c r="B849" s="112" t="s">
        <v>2042</v>
      </c>
      <c r="C849" s="415" t="s">
        <v>2024</v>
      </c>
      <c r="D849" s="415" t="s">
        <v>79</v>
      </c>
      <c r="E849" s="432">
        <v>900</v>
      </c>
      <c r="F849" s="418"/>
      <c r="G849" s="418"/>
      <c r="H849" s="418">
        <v>0</v>
      </c>
      <c r="I849" s="418">
        <v>0</v>
      </c>
      <c r="J849" s="418" t="s">
        <v>1943</v>
      </c>
      <c r="K849" s="415" t="s">
        <v>79</v>
      </c>
      <c r="L849" s="415" t="s">
        <v>79</v>
      </c>
      <c r="M849" s="415" t="s">
        <v>2043</v>
      </c>
      <c r="N849" s="415" t="s">
        <v>1935</v>
      </c>
      <c r="O849" s="415"/>
      <c r="P849" s="415" t="s">
        <v>2074</v>
      </c>
    </row>
    <row r="850" spans="1:16" s="389" customFormat="1" ht="62.25" customHeight="1" outlineLevel="1">
      <c r="A850" s="388"/>
      <c r="B850" s="112" t="s">
        <v>2046</v>
      </c>
      <c r="C850" s="415" t="s">
        <v>2016</v>
      </c>
      <c r="D850" s="415" t="s">
        <v>79</v>
      </c>
      <c r="E850" s="432">
        <v>1500</v>
      </c>
      <c r="F850" s="418"/>
      <c r="G850" s="418"/>
      <c r="H850" s="418">
        <v>0</v>
      </c>
      <c r="I850" s="418">
        <v>0</v>
      </c>
      <c r="J850" s="418" t="s">
        <v>1943</v>
      </c>
      <c r="K850" s="415" t="s">
        <v>79</v>
      </c>
      <c r="L850" s="415" t="s">
        <v>79</v>
      </c>
      <c r="M850" s="415" t="s">
        <v>2043</v>
      </c>
      <c r="N850" s="415" t="s">
        <v>1935</v>
      </c>
      <c r="O850" s="415"/>
      <c r="P850" s="415" t="s">
        <v>2082</v>
      </c>
    </row>
    <row r="851" spans="1:16" s="389" customFormat="1" ht="62.25" customHeight="1" outlineLevel="1">
      <c r="A851" s="388"/>
      <c r="B851" s="112" t="s">
        <v>2047</v>
      </c>
      <c r="C851" s="415" t="s">
        <v>2048</v>
      </c>
      <c r="D851" s="415" t="s">
        <v>79</v>
      </c>
      <c r="E851" s="432">
        <v>3000</v>
      </c>
      <c r="F851" s="418"/>
      <c r="G851" s="418"/>
      <c r="H851" s="418">
        <v>0</v>
      </c>
      <c r="I851" s="418">
        <v>0</v>
      </c>
      <c r="J851" s="418" t="s">
        <v>1943</v>
      </c>
      <c r="K851" s="415" t="s">
        <v>79</v>
      </c>
      <c r="L851" s="415" t="s">
        <v>79</v>
      </c>
      <c r="M851" s="415" t="s">
        <v>2043</v>
      </c>
      <c r="N851" s="415" t="s">
        <v>1935</v>
      </c>
      <c r="O851" s="415"/>
      <c r="P851" s="415" t="s">
        <v>2463</v>
      </c>
    </row>
    <row r="852" spans="1:16" s="374" customFormat="1">
      <c r="A852" s="362"/>
      <c r="B852" s="383" t="s">
        <v>13</v>
      </c>
      <c r="C852" s="548" t="s">
        <v>79</v>
      </c>
      <c r="D852" s="549" t="s">
        <v>79</v>
      </c>
      <c r="E852" s="550">
        <f>SUM(E796:E851)</f>
        <v>916930</v>
      </c>
      <c r="F852" s="550">
        <f>SUM(F796:F851)</f>
        <v>0</v>
      </c>
      <c r="G852" s="550">
        <f>SUM(G796:G851)</f>
        <v>0</v>
      </c>
      <c r="H852" s="550">
        <f>SUM(H796:H851)</f>
        <v>0</v>
      </c>
      <c r="I852" s="550">
        <f>SUM(I796:I851)</f>
        <v>0</v>
      </c>
      <c r="J852" s="548" t="s">
        <v>79</v>
      </c>
      <c r="K852" s="548" t="s">
        <v>79</v>
      </c>
      <c r="L852" s="548" t="s">
        <v>79</v>
      </c>
      <c r="M852" s="546" t="s">
        <v>79</v>
      </c>
      <c r="N852" s="547" t="s">
        <v>79</v>
      </c>
      <c r="O852" s="389"/>
      <c r="P852" s="389"/>
    </row>
    <row r="853" spans="1:16" s="374" customFormat="1" ht="46.5" outlineLevel="1">
      <c r="A853" s="362"/>
      <c r="B853" s="398" t="s">
        <v>2186</v>
      </c>
      <c r="C853" s="399" t="s">
        <v>2187</v>
      </c>
      <c r="D853" s="449" t="s">
        <v>79</v>
      </c>
      <c r="E853" s="542">
        <v>225000</v>
      </c>
      <c r="F853" s="542"/>
      <c r="G853" s="542"/>
      <c r="H853" s="542">
        <v>0</v>
      </c>
      <c r="I853" s="542">
        <v>0</v>
      </c>
      <c r="J853" s="399" t="s">
        <v>85</v>
      </c>
      <c r="K853" s="399" t="s">
        <v>2188</v>
      </c>
      <c r="L853" s="399"/>
      <c r="M853" s="399" t="s">
        <v>1934</v>
      </c>
      <c r="N853" s="412" t="s">
        <v>1935</v>
      </c>
      <c r="O853" s="449"/>
      <c r="P853" s="449" t="s">
        <v>79</v>
      </c>
    </row>
    <row r="854" spans="1:16" s="374" customFormat="1" ht="46.5" outlineLevel="1">
      <c r="A854" s="362"/>
      <c r="B854" s="398" t="s">
        <v>2189</v>
      </c>
      <c r="C854" s="399" t="s">
        <v>2187</v>
      </c>
      <c r="D854" s="449" t="s">
        <v>2190</v>
      </c>
      <c r="E854" s="542">
        <v>220000</v>
      </c>
      <c r="F854" s="542"/>
      <c r="G854" s="542"/>
      <c r="H854" s="542">
        <v>0</v>
      </c>
      <c r="I854" s="542">
        <v>0</v>
      </c>
      <c r="J854" s="399" t="s">
        <v>85</v>
      </c>
      <c r="K854" s="399" t="s">
        <v>2191</v>
      </c>
      <c r="L854" s="399"/>
      <c r="M854" s="399" t="s">
        <v>1934</v>
      </c>
      <c r="N854" s="412" t="s">
        <v>1935</v>
      </c>
      <c r="O854" s="449"/>
      <c r="P854" s="449" t="s">
        <v>79</v>
      </c>
    </row>
    <row r="855" spans="1:16" s="374" customFormat="1" ht="46.5" outlineLevel="1">
      <c r="A855" s="362"/>
      <c r="B855" s="398" t="s">
        <v>2192</v>
      </c>
      <c r="C855" s="399" t="s">
        <v>2193</v>
      </c>
      <c r="D855" s="449" t="s">
        <v>79</v>
      </c>
      <c r="E855" s="542">
        <v>242242</v>
      </c>
      <c r="F855" s="398"/>
      <c r="G855" s="398"/>
      <c r="H855" s="542">
        <v>0</v>
      </c>
      <c r="I855" s="542">
        <v>0</v>
      </c>
      <c r="J855" s="399" t="s">
        <v>85</v>
      </c>
      <c r="K855" s="399" t="s">
        <v>2435</v>
      </c>
      <c r="L855" s="542"/>
      <c r="M855" s="399" t="s">
        <v>2010</v>
      </c>
      <c r="N855" s="399" t="s">
        <v>1935</v>
      </c>
      <c r="O855" s="449"/>
      <c r="P855" s="449" t="s">
        <v>79</v>
      </c>
    </row>
    <row r="856" spans="1:16" s="374" customFormat="1" ht="46.5" outlineLevel="1">
      <c r="A856" s="362"/>
      <c r="B856" s="400" t="s">
        <v>2194</v>
      </c>
      <c r="C856" s="400" t="s">
        <v>194</v>
      </c>
      <c r="D856" s="400" t="s">
        <v>79</v>
      </c>
      <c r="E856" s="400">
        <v>483153</v>
      </c>
      <c r="F856" s="400"/>
      <c r="G856" s="400"/>
      <c r="H856" s="400">
        <v>0</v>
      </c>
      <c r="I856" s="400">
        <v>0</v>
      </c>
      <c r="J856" s="400" t="s">
        <v>85</v>
      </c>
      <c r="K856" s="400" t="s">
        <v>2195</v>
      </c>
      <c r="L856" s="400"/>
      <c r="M856" s="400" t="s">
        <v>2010</v>
      </c>
      <c r="N856" s="400" t="s">
        <v>1935</v>
      </c>
      <c r="O856" s="400"/>
      <c r="P856" s="400" t="s">
        <v>2436</v>
      </c>
    </row>
    <row r="857" spans="1:16" s="374" customFormat="1" ht="69.75" outlineLevel="1">
      <c r="A857" s="362"/>
      <c r="B857" s="398" t="s">
        <v>2196</v>
      </c>
      <c r="C857" s="399" t="s">
        <v>194</v>
      </c>
      <c r="D857" s="449" t="s">
        <v>2464</v>
      </c>
      <c r="E857" s="542">
        <v>708327</v>
      </c>
      <c r="F857" s="398"/>
      <c r="G857" s="398"/>
      <c r="H857" s="542">
        <v>0</v>
      </c>
      <c r="I857" s="542">
        <v>0</v>
      </c>
      <c r="J857" s="399" t="s">
        <v>85</v>
      </c>
      <c r="K857" s="399" t="s">
        <v>2195</v>
      </c>
      <c r="L857" s="542"/>
      <c r="M857" s="399" t="s">
        <v>2010</v>
      </c>
      <c r="N857" s="399" t="s">
        <v>1935</v>
      </c>
      <c r="O857" s="449"/>
      <c r="P857" s="434" t="s">
        <v>2238</v>
      </c>
    </row>
    <row r="858" spans="1:16" s="374" customFormat="1" ht="69.75" outlineLevel="1">
      <c r="A858" s="362"/>
      <c r="B858" s="398" t="s">
        <v>2197</v>
      </c>
      <c r="C858" s="399" t="s">
        <v>2187</v>
      </c>
      <c r="D858" s="449" t="s">
        <v>79</v>
      </c>
      <c r="E858" s="542">
        <v>155000</v>
      </c>
      <c r="F858" s="542"/>
      <c r="G858" s="542"/>
      <c r="H858" s="542">
        <v>0</v>
      </c>
      <c r="I858" s="542">
        <v>0</v>
      </c>
      <c r="J858" s="399" t="s">
        <v>85</v>
      </c>
      <c r="K858" s="399" t="s">
        <v>2188</v>
      </c>
      <c r="L858" s="399"/>
      <c r="M858" s="399" t="s">
        <v>1934</v>
      </c>
      <c r="N858" s="412" t="s">
        <v>1935</v>
      </c>
      <c r="O858" s="449"/>
      <c r="P858" s="449" t="s">
        <v>79</v>
      </c>
    </row>
    <row r="859" spans="1:16" s="374" customFormat="1" ht="46.5" outlineLevel="1">
      <c r="A859" s="362"/>
      <c r="B859" s="413" t="s">
        <v>2198</v>
      </c>
      <c r="C859" s="399" t="s">
        <v>194</v>
      </c>
      <c r="D859" s="449" t="s">
        <v>2437</v>
      </c>
      <c r="E859" s="542">
        <v>1111959</v>
      </c>
      <c r="F859" s="542"/>
      <c r="G859" s="542">
        <v>2432.58</v>
      </c>
      <c r="H859" s="542">
        <v>0</v>
      </c>
      <c r="I859" s="542">
        <v>0</v>
      </c>
      <c r="J859" s="399" t="s">
        <v>85</v>
      </c>
      <c r="K859" s="399" t="s">
        <v>2199</v>
      </c>
      <c r="L859" s="399"/>
      <c r="M859" s="399" t="s">
        <v>1934</v>
      </c>
      <c r="N859" s="412" t="s">
        <v>1935</v>
      </c>
      <c r="O859" s="449"/>
      <c r="P859" s="434" t="s">
        <v>2238</v>
      </c>
    </row>
    <row r="860" spans="1:16" s="374" customFormat="1" ht="46.5" outlineLevel="1">
      <c r="A860" s="362"/>
      <c r="B860" s="398" t="s">
        <v>2200</v>
      </c>
      <c r="C860" s="399" t="s">
        <v>194</v>
      </c>
      <c r="D860" s="449">
        <v>6170</v>
      </c>
      <c r="E860" s="542">
        <v>130000</v>
      </c>
      <c r="F860" s="542">
        <v>659.4</v>
      </c>
      <c r="G860" s="542"/>
      <c r="H860" s="542">
        <v>0</v>
      </c>
      <c r="I860" s="542">
        <v>0</v>
      </c>
      <c r="J860" s="399" t="s">
        <v>85</v>
      </c>
      <c r="K860" s="399" t="s">
        <v>2201</v>
      </c>
      <c r="L860" s="399"/>
      <c r="M860" s="399" t="s">
        <v>1934</v>
      </c>
      <c r="N860" s="412" t="s">
        <v>1935</v>
      </c>
      <c r="O860" s="449"/>
      <c r="P860" s="434" t="s">
        <v>2074</v>
      </c>
    </row>
    <row r="861" spans="1:16" s="374" customFormat="1" ht="46.5" outlineLevel="1">
      <c r="A861" s="362"/>
      <c r="B861" s="398" t="s">
        <v>2202</v>
      </c>
      <c r="C861" s="399" t="s">
        <v>194</v>
      </c>
      <c r="D861" s="449">
        <v>4385</v>
      </c>
      <c r="E861" s="542">
        <v>100000</v>
      </c>
      <c r="F861" s="542"/>
      <c r="G861" s="542"/>
      <c r="H861" s="542">
        <v>0</v>
      </c>
      <c r="I861" s="542">
        <v>0</v>
      </c>
      <c r="J861" s="399" t="s">
        <v>85</v>
      </c>
      <c r="K861" s="399" t="s">
        <v>2201</v>
      </c>
      <c r="L861" s="399"/>
      <c r="M861" s="399" t="s">
        <v>1934</v>
      </c>
      <c r="N861" s="412" t="s">
        <v>1935</v>
      </c>
      <c r="O861" s="449" t="s">
        <v>2438</v>
      </c>
      <c r="P861" s="434" t="s">
        <v>2439</v>
      </c>
    </row>
    <row r="862" spans="1:16" s="374" customFormat="1" ht="46.5" outlineLevel="1">
      <c r="A862" s="362"/>
      <c r="B862" s="398" t="s">
        <v>2203</v>
      </c>
      <c r="C862" s="399" t="s">
        <v>194</v>
      </c>
      <c r="D862" s="449" t="s">
        <v>79</v>
      </c>
      <c r="E862" s="542">
        <v>19500</v>
      </c>
      <c r="F862" s="542"/>
      <c r="G862" s="542"/>
      <c r="H862" s="542">
        <v>0</v>
      </c>
      <c r="I862" s="542">
        <v>0</v>
      </c>
      <c r="J862" s="399" t="s">
        <v>85</v>
      </c>
      <c r="K862" s="399" t="s">
        <v>2201</v>
      </c>
      <c r="L862" s="399"/>
      <c r="M862" s="399" t="s">
        <v>1934</v>
      </c>
      <c r="N862" s="412" t="s">
        <v>1935</v>
      </c>
      <c r="O862" s="449"/>
      <c r="P862" s="434" t="s">
        <v>2238</v>
      </c>
    </row>
    <row r="863" spans="1:16" s="374" customFormat="1" ht="46.5" outlineLevel="1">
      <c r="A863" s="362"/>
      <c r="B863" s="414" t="s">
        <v>2465</v>
      </c>
      <c r="C863" s="399" t="s">
        <v>194</v>
      </c>
      <c r="D863" s="449">
        <v>6664</v>
      </c>
      <c r="E863" s="542">
        <v>140000</v>
      </c>
      <c r="F863" s="542"/>
      <c r="G863" s="542"/>
      <c r="H863" s="542">
        <v>0</v>
      </c>
      <c r="I863" s="542">
        <v>0</v>
      </c>
      <c r="J863" s="399" t="s">
        <v>85</v>
      </c>
      <c r="K863" s="399" t="s">
        <v>2435</v>
      </c>
      <c r="L863" s="399"/>
      <c r="M863" s="399" t="s">
        <v>1934</v>
      </c>
      <c r="N863" s="412" t="s">
        <v>1935</v>
      </c>
      <c r="O863" s="449"/>
      <c r="P863" s="434" t="s">
        <v>2085</v>
      </c>
    </row>
    <row r="864" spans="1:16" s="374" customFormat="1" ht="46.5" outlineLevel="1">
      <c r="A864" s="362"/>
      <c r="B864" s="398" t="s">
        <v>2204</v>
      </c>
      <c r="C864" s="399" t="s">
        <v>194</v>
      </c>
      <c r="D864" s="449" t="s">
        <v>79</v>
      </c>
      <c r="E864" s="542">
        <v>20000</v>
      </c>
      <c r="F864" s="542"/>
      <c r="G864" s="542"/>
      <c r="H864" s="542">
        <v>0</v>
      </c>
      <c r="I864" s="542">
        <v>0</v>
      </c>
      <c r="J864" s="399" t="s">
        <v>85</v>
      </c>
      <c r="K864" s="399" t="s">
        <v>2201</v>
      </c>
      <c r="L864" s="399"/>
      <c r="M864" s="399" t="s">
        <v>1934</v>
      </c>
      <c r="N864" s="412" t="s">
        <v>1935</v>
      </c>
      <c r="O864" s="449"/>
      <c r="P864" s="434" t="s">
        <v>2075</v>
      </c>
    </row>
    <row r="865" spans="1:16" s="374" customFormat="1" ht="46.5" outlineLevel="1">
      <c r="A865" s="362"/>
      <c r="B865" s="398" t="s">
        <v>2205</v>
      </c>
      <c r="C865" s="399" t="s">
        <v>194</v>
      </c>
      <c r="D865" s="449" t="s">
        <v>79</v>
      </c>
      <c r="E865" s="542">
        <v>10000</v>
      </c>
      <c r="F865" s="542"/>
      <c r="G865" s="542"/>
      <c r="H865" s="542">
        <v>0</v>
      </c>
      <c r="I865" s="542">
        <v>0</v>
      </c>
      <c r="J865" s="399" t="s">
        <v>85</v>
      </c>
      <c r="K865" s="399" t="s">
        <v>2201</v>
      </c>
      <c r="L865" s="399"/>
      <c r="M865" s="399" t="s">
        <v>1934</v>
      </c>
      <c r="N865" s="412" t="s">
        <v>1935</v>
      </c>
      <c r="O865" s="449"/>
      <c r="P865" s="434" t="s">
        <v>2074</v>
      </c>
    </row>
    <row r="866" spans="1:16" s="374" customFormat="1" ht="69.75" outlineLevel="1">
      <c r="A866" s="362"/>
      <c r="B866" s="398" t="s">
        <v>2206</v>
      </c>
      <c r="C866" s="399" t="s">
        <v>194</v>
      </c>
      <c r="D866" s="449">
        <v>6676</v>
      </c>
      <c r="E866" s="542">
        <v>10000</v>
      </c>
      <c r="F866" s="542"/>
      <c r="G866" s="542"/>
      <c r="H866" s="542">
        <v>0</v>
      </c>
      <c r="I866" s="542">
        <v>0</v>
      </c>
      <c r="J866" s="399" t="s">
        <v>85</v>
      </c>
      <c r="K866" s="399" t="s">
        <v>2201</v>
      </c>
      <c r="L866" s="399"/>
      <c r="M866" s="399" t="s">
        <v>1934</v>
      </c>
      <c r="N866" s="412" t="s">
        <v>1935</v>
      </c>
      <c r="O866" s="449"/>
      <c r="P866" s="434" t="s">
        <v>2076</v>
      </c>
    </row>
    <row r="867" spans="1:16" s="374" customFormat="1" ht="46.5" outlineLevel="1">
      <c r="A867" s="362"/>
      <c r="B867" s="398" t="s">
        <v>2207</v>
      </c>
      <c r="C867" s="399" t="s">
        <v>194</v>
      </c>
      <c r="D867" s="449">
        <v>6675</v>
      </c>
      <c r="E867" s="542">
        <v>12000</v>
      </c>
      <c r="F867" s="542"/>
      <c r="G867" s="542"/>
      <c r="H867" s="542">
        <v>0</v>
      </c>
      <c r="I867" s="542">
        <v>0</v>
      </c>
      <c r="J867" s="399" t="s">
        <v>85</v>
      </c>
      <c r="K867" s="399" t="s">
        <v>2201</v>
      </c>
      <c r="L867" s="399"/>
      <c r="M867" s="399" t="s">
        <v>1934</v>
      </c>
      <c r="N867" s="412" t="s">
        <v>1935</v>
      </c>
      <c r="O867" s="449"/>
      <c r="P867" s="434" t="s">
        <v>2074</v>
      </c>
    </row>
    <row r="868" spans="1:16" s="374" customFormat="1" ht="46.5" outlineLevel="1">
      <c r="A868" s="362"/>
      <c r="B868" s="398" t="s">
        <v>2208</v>
      </c>
      <c r="C868" s="399" t="s">
        <v>194</v>
      </c>
      <c r="D868" s="449" t="s">
        <v>79</v>
      </c>
      <c r="E868" s="542">
        <v>2500</v>
      </c>
      <c r="F868" s="542"/>
      <c r="G868" s="542"/>
      <c r="H868" s="542">
        <v>0</v>
      </c>
      <c r="I868" s="542">
        <v>0</v>
      </c>
      <c r="J868" s="399" t="s">
        <v>85</v>
      </c>
      <c r="K868" s="399" t="s">
        <v>2201</v>
      </c>
      <c r="L868" s="399"/>
      <c r="M868" s="399" t="s">
        <v>1934</v>
      </c>
      <c r="N868" s="412" t="s">
        <v>1935</v>
      </c>
      <c r="O868" s="449"/>
      <c r="P868" s="434" t="s">
        <v>2074</v>
      </c>
    </row>
    <row r="869" spans="1:16" s="374" customFormat="1" ht="46.5" outlineLevel="1">
      <c r="A869" s="362"/>
      <c r="B869" s="398" t="s">
        <v>2209</v>
      </c>
      <c r="C869" s="399" t="s">
        <v>194</v>
      </c>
      <c r="D869" s="449" t="s">
        <v>2210</v>
      </c>
      <c r="E869" s="542">
        <v>500</v>
      </c>
      <c r="F869" s="542"/>
      <c r="G869" s="542">
        <v>36.1</v>
      </c>
      <c r="H869" s="542">
        <v>0</v>
      </c>
      <c r="I869" s="542">
        <v>0</v>
      </c>
      <c r="J869" s="399" t="s">
        <v>85</v>
      </c>
      <c r="K869" s="399" t="s">
        <v>2201</v>
      </c>
      <c r="L869" s="399"/>
      <c r="M869" s="399" t="s">
        <v>1934</v>
      </c>
      <c r="N869" s="412" t="s">
        <v>1935</v>
      </c>
      <c r="O869" s="449"/>
      <c r="P869" s="434" t="s">
        <v>2238</v>
      </c>
    </row>
    <row r="870" spans="1:16" s="374" customFormat="1" ht="46.5" outlineLevel="1">
      <c r="A870" s="362"/>
      <c r="B870" s="398" t="s">
        <v>2211</v>
      </c>
      <c r="C870" s="399" t="s">
        <v>194</v>
      </c>
      <c r="D870" s="449" t="s">
        <v>79</v>
      </c>
      <c r="E870" s="542">
        <v>30000</v>
      </c>
      <c r="F870" s="542"/>
      <c r="G870" s="542"/>
      <c r="H870" s="542">
        <v>0</v>
      </c>
      <c r="I870" s="542">
        <v>0</v>
      </c>
      <c r="J870" s="399" t="s">
        <v>85</v>
      </c>
      <c r="K870" s="399" t="s">
        <v>2201</v>
      </c>
      <c r="L870" s="399"/>
      <c r="M870" s="399" t="s">
        <v>1934</v>
      </c>
      <c r="N870" s="412" t="s">
        <v>1935</v>
      </c>
      <c r="O870" s="449"/>
      <c r="P870" s="434" t="s">
        <v>2094</v>
      </c>
    </row>
    <row r="871" spans="1:16" s="374" customFormat="1" ht="46.5" outlineLevel="1">
      <c r="A871" s="362"/>
      <c r="B871" s="398" t="s">
        <v>2212</v>
      </c>
      <c r="C871" s="399" t="s">
        <v>194</v>
      </c>
      <c r="D871" s="543">
        <v>3893</v>
      </c>
      <c r="E871" s="542">
        <v>20000</v>
      </c>
      <c r="F871" s="542"/>
      <c r="G871" s="542"/>
      <c r="H871" s="542">
        <v>0</v>
      </c>
      <c r="I871" s="542">
        <v>0</v>
      </c>
      <c r="J871" s="399" t="s">
        <v>85</v>
      </c>
      <c r="K871" s="399" t="s">
        <v>2201</v>
      </c>
      <c r="L871" s="399"/>
      <c r="M871" s="399" t="s">
        <v>1934</v>
      </c>
      <c r="N871" s="412" t="s">
        <v>1935</v>
      </c>
      <c r="O871" s="449"/>
      <c r="P871" s="434" t="s">
        <v>2096</v>
      </c>
    </row>
    <row r="872" spans="1:16" s="374" customFormat="1" ht="46.5" outlineLevel="1">
      <c r="A872" s="362"/>
      <c r="B872" s="398" t="s">
        <v>2213</v>
      </c>
      <c r="C872" s="399" t="s">
        <v>194</v>
      </c>
      <c r="D872" s="543">
        <v>6674</v>
      </c>
      <c r="E872" s="542">
        <v>17000</v>
      </c>
      <c r="F872" s="542"/>
      <c r="G872" s="542"/>
      <c r="H872" s="542">
        <v>0</v>
      </c>
      <c r="I872" s="542">
        <v>0</v>
      </c>
      <c r="J872" s="399" t="s">
        <v>85</v>
      </c>
      <c r="K872" s="399" t="s">
        <v>2201</v>
      </c>
      <c r="L872" s="399"/>
      <c r="M872" s="399" t="s">
        <v>1934</v>
      </c>
      <c r="N872" s="412" t="s">
        <v>1935</v>
      </c>
      <c r="O872" s="449"/>
      <c r="P872" s="434" t="s">
        <v>2440</v>
      </c>
    </row>
    <row r="873" spans="1:16" s="374" customFormat="1" ht="46.5" outlineLevel="1">
      <c r="A873" s="362"/>
      <c r="B873" s="398" t="s">
        <v>2214</v>
      </c>
      <c r="C873" s="399" t="s">
        <v>194</v>
      </c>
      <c r="D873" s="449" t="s">
        <v>79</v>
      </c>
      <c r="E873" s="542">
        <v>50000</v>
      </c>
      <c r="F873" s="542"/>
      <c r="G873" s="542"/>
      <c r="H873" s="542">
        <v>0</v>
      </c>
      <c r="I873" s="542">
        <v>0</v>
      </c>
      <c r="J873" s="399" t="s">
        <v>85</v>
      </c>
      <c r="K873" s="399" t="s">
        <v>2201</v>
      </c>
      <c r="L873" s="399"/>
      <c r="M873" s="399" t="s">
        <v>1934</v>
      </c>
      <c r="N873" s="412" t="s">
        <v>1935</v>
      </c>
      <c r="O873" s="449"/>
      <c r="P873" s="434" t="s">
        <v>2086</v>
      </c>
    </row>
    <row r="874" spans="1:16" s="374" customFormat="1" ht="46.5" outlineLevel="1">
      <c r="A874" s="362"/>
      <c r="B874" s="398" t="s">
        <v>2215</v>
      </c>
      <c r="C874" s="399" t="s">
        <v>194</v>
      </c>
      <c r="D874" s="449" t="s">
        <v>79</v>
      </c>
      <c r="E874" s="542">
        <v>20000</v>
      </c>
      <c r="F874" s="542"/>
      <c r="G874" s="542"/>
      <c r="H874" s="542">
        <v>0</v>
      </c>
      <c r="I874" s="542">
        <v>0</v>
      </c>
      <c r="J874" s="399" t="s">
        <v>85</v>
      </c>
      <c r="K874" s="399" t="s">
        <v>2201</v>
      </c>
      <c r="L874" s="399"/>
      <c r="M874" s="399" t="s">
        <v>1934</v>
      </c>
      <c r="N874" s="412" t="s">
        <v>1935</v>
      </c>
      <c r="O874" s="449"/>
      <c r="P874" s="434" t="s">
        <v>2074</v>
      </c>
    </row>
    <row r="875" spans="1:16" s="374" customFormat="1" ht="46.5" outlineLevel="1">
      <c r="A875" s="362"/>
      <c r="B875" s="398" t="s">
        <v>2216</v>
      </c>
      <c r="C875" s="399" t="s">
        <v>194</v>
      </c>
      <c r="D875" s="543">
        <v>5485</v>
      </c>
      <c r="E875" s="542">
        <v>17316</v>
      </c>
      <c r="F875" s="542"/>
      <c r="G875" s="542"/>
      <c r="H875" s="542">
        <v>0</v>
      </c>
      <c r="I875" s="542">
        <v>0</v>
      </c>
      <c r="J875" s="399" t="s">
        <v>85</v>
      </c>
      <c r="K875" s="399" t="s">
        <v>2435</v>
      </c>
      <c r="L875" s="399"/>
      <c r="M875" s="399" t="s">
        <v>1934</v>
      </c>
      <c r="N875" s="412" t="s">
        <v>1935</v>
      </c>
      <c r="O875" s="449"/>
      <c r="P875" s="434" t="s">
        <v>2238</v>
      </c>
    </row>
    <row r="876" spans="1:16" s="374" customFormat="1" ht="46.5" outlineLevel="1">
      <c r="A876" s="362"/>
      <c r="B876" s="398" t="s">
        <v>2217</v>
      </c>
      <c r="C876" s="399" t="s">
        <v>194</v>
      </c>
      <c r="D876" s="543">
        <v>6673</v>
      </c>
      <c r="E876" s="542">
        <v>13100</v>
      </c>
      <c r="F876" s="542"/>
      <c r="G876" s="542"/>
      <c r="H876" s="542">
        <v>0</v>
      </c>
      <c r="I876" s="542">
        <v>0</v>
      </c>
      <c r="J876" s="399" t="s">
        <v>85</v>
      </c>
      <c r="K876" s="399" t="s">
        <v>2201</v>
      </c>
      <c r="L876" s="399"/>
      <c r="M876" s="399" t="s">
        <v>1934</v>
      </c>
      <c r="N876" s="412" t="s">
        <v>1935</v>
      </c>
      <c r="O876" s="449" t="s">
        <v>2438</v>
      </c>
      <c r="P876" s="434" t="s">
        <v>2087</v>
      </c>
    </row>
    <row r="877" spans="1:16" s="374" customFormat="1" ht="46.5" outlineLevel="1">
      <c r="A877" s="362"/>
      <c r="B877" s="398" t="s">
        <v>2218</v>
      </c>
      <c r="C877" s="399" t="s">
        <v>194</v>
      </c>
      <c r="D877" s="543">
        <v>6672</v>
      </c>
      <c r="E877" s="542">
        <v>6300</v>
      </c>
      <c r="F877" s="542"/>
      <c r="G877" s="542"/>
      <c r="H877" s="542">
        <v>0</v>
      </c>
      <c r="I877" s="542">
        <v>0</v>
      </c>
      <c r="J877" s="399" t="s">
        <v>85</v>
      </c>
      <c r="K877" s="399" t="s">
        <v>2201</v>
      </c>
      <c r="L877" s="399"/>
      <c r="M877" s="399" t="s">
        <v>1934</v>
      </c>
      <c r="N877" s="412" t="s">
        <v>1935</v>
      </c>
      <c r="O877" s="449" t="s">
        <v>2438</v>
      </c>
      <c r="P877" s="434" t="s">
        <v>2441</v>
      </c>
    </row>
    <row r="878" spans="1:16" s="374" customFormat="1" ht="46.5" outlineLevel="1">
      <c r="A878" s="362"/>
      <c r="B878" s="398" t="s">
        <v>2219</v>
      </c>
      <c r="C878" s="399" t="s">
        <v>194</v>
      </c>
      <c r="D878" s="543">
        <v>6671</v>
      </c>
      <c r="E878" s="542">
        <v>13900</v>
      </c>
      <c r="F878" s="542"/>
      <c r="G878" s="542"/>
      <c r="H878" s="542">
        <v>0</v>
      </c>
      <c r="I878" s="542">
        <v>0</v>
      </c>
      <c r="J878" s="399" t="s">
        <v>85</v>
      </c>
      <c r="K878" s="399" t="s">
        <v>2201</v>
      </c>
      <c r="L878" s="399"/>
      <c r="M878" s="399" t="s">
        <v>1934</v>
      </c>
      <c r="N878" s="412" t="s">
        <v>1935</v>
      </c>
      <c r="O878" s="449" t="s">
        <v>2438</v>
      </c>
      <c r="P878" s="434" t="s">
        <v>2238</v>
      </c>
    </row>
    <row r="879" spans="1:16" s="374" customFormat="1" ht="46.5" outlineLevel="1">
      <c r="A879" s="362"/>
      <c r="B879" s="398" t="s">
        <v>2220</v>
      </c>
      <c r="C879" s="399" t="s">
        <v>194</v>
      </c>
      <c r="D879" s="543">
        <v>4006</v>
      </c>
      <c r="E879" s="542">
        <v>200000</v>
      </c>
      <c r="F879" s="542"/>
      <c r="G879" s="542"/>
      <c r="H879" s="542">
        <v>0</v>
      </c>
      <c r="I879" s="542">
        <v>0</v>
      </c>
      <c r="J879" s="399" t="s">
        <v>85</v>
      </c>
      <c r="K879" s="399" t="s">
        <v>2435</v>
      </c>
      <c r="L879" s="399"/>
      <c r="M879" s="399" t="s">
        <v>1934</v>
      </c>
      <c r="N879" s="412" t="s">
        <v>1935</v>
      </c>
      <c r="O879" s="449"/>
      <c r="P879" s="434" t="s">
        <v>2074</v>
      </c>
    </row>
    <row r="880" spans="1:16" s="374" customFormat="1" ht="46.5" outlineLevel="1">
      <c r="A880" s="362"/>
      <c r="B880" s="398" t="s">
        <v>2221</v>
      </c>
      <c r="C880" s="399" t="s">
        <v>194</v>
      </c>
      <c r="D880" s="449" t="s">
        <v>79</v>
      </c>
      <c r="E880" s="542">
        <v>137300</v>
      </c>
      <c r="F880" s="542"/>
      <c r="G880" s="542"/>
      <c r="H880" s="542">
        <v>0</v>
      </c>
      <c r="I880" s="542">
        <v>0</v>
      </c>
      <c r="J880" s="399" t="s">
        <v>85</v>
      </c>
      <c r="K880" s="399" t="s">
        <v>2435</v>
      </c>
      <c r="L880" s="399"/>
      <c r="M880" s="399" t="s">
        <v>2010</v>
      </c>
      <c r="N880" s="412" t="s">
        <v>1935</v>
      </c>
      <c r="O880" s="449"/>
      <c r="P880" s="434" t="s">
        <v>2238</v>
      </c>
    </row>
    <row r="881" spans="1:16" s="374" customFormat="1" ht="46.5" outlineLevel="1">
      <c r="A881" s="362"/>
      <c r="B881" s="398" t="s">
        <v>2223</v>
      </c>
      <c r="C881" s="399" t="s">
        <v>194</v>
      </c>
      <c r="D881" s="449" t="s">
        <v>79</v>
      </c>
      <c r="E881" s="542">
        <v>197200</v>
      </c>
      <c r="F881" s="542"/>
      <c r="G881" s="542"/>
      <c r="H881" s="542">
        <v>0</v>
      </c>
      <c r="I881" s="542">
        <v>0</v>
      </c>
      <c r="J881" s="399" t="s">
        <v>85</v>
      </c>
      <c r="K881" s="399" t="s">
        <v>2435</v>
      </c>
      <c r="L881" s="399"/>
      <c r="M881" s="399" t="s">
        <v>2010</v>
      </c>
      <c r="N881" s="412" t="s">
        <v>1935</v>
      </c>
      <c r="O881" s="449"/>
      <c r="P881" s="434" t="s">
        <v>2074</v>
      </c>
    </row>
    <row r="882" spans="1:16" s="374" customFormat="1" ht="46.5" outlineLevel="1">
      <c r="A882" s="362"/>
      <c r="B882" s="398" t="s">
        <v>2224</v>
      </c>
      <c r="C882" s="399" t="s">
        <v>194</v>
      </c>
      <c r="D882" s="449" t="s">
        <v>79</v>
      </c>
      <c r="E882" s="542">
        <v>112600</v>
      </c>
      <c r="F882" s="542"/>
      <c r="G882" s="542"/>
      <c r="H882" s="542">
        <v>0</v>
      </c>
      <c r="I882" s="542">
        <v>0</v>
      </c>
      <c r="J882" s="399" t="s">
        <v>85</v>
      </c>
      <c r="K882" s="399" t="s">
        <v>2435</v>
      </c>
      <c r="L882" s="399"/>
      <c r="M882" s="399" t="s">
        <v>2010</v>
      </c>
      <c r="N882" s="412" t="s">
        <v>1935</v>
      </c>
      <c r="O882" s="449"/>
      <c r="P882" s="434" t="s">
        <v>2097</v>
      </c>
    </row>
    <row r="883" spans="1:16" s="374" customFormat="1" ht="46.5" outlineLevel="1">
      <c r="A883" s="362"/>
      <c r="B883" s="398" t="s">
        <v>2225</v>
      </c>
      <c r="C883" s="399" t="s">
        <v>194</v>
      </c>
      <c r="D883" s="449" t="s">
        <v>79</v>
      </c>
      <c r="E883" s="542">
        <v>49849.58</v>
      </c>
      <c r="F883" s="542"/>
      <c r="G883" s="542"/>
      <c r="H883" s="542">
        <v>0</v>
      </c>
      <c r="I883" s="542">
        <v>0</v>
      </c>
      <c r="J883" s="399" t="s">
        <v>85</v>
      </c>
      <c r="K883" s="399" t="s">
        <v>2222</v>
      </c>
      <c r="L883" s="399"/>
      <c r="M883" s="399" t="s">
        <v>2010</v>
      </c>
      <c r="N883" s="412" t="s">
        <v>1935</v>
      </c>
      <c r="O883" s="449"/>
      <c r="P883" s="434" t="s">
        <v>2076</v>
      </c>
    </row>
    <row r="884" spans="1:16" s="374" customFormat="1" ht="46.5" outlineLevel="1">
      <c r="A884" s="362"/>
      <c r="B884" s="398" t="s">
        <v>2226</v>
      </c>
      <c r="C884" s="399" t="s">
        <v>194</v>
      </c>
      <c r="D884" s="449" t="s">
        <v>79</v>
      </c>
      <c r="E884" s="542">
        <v>54413.7</v>
      </c>
      <c r="F884" s="542"/>
      <c r="G884" s="542"/>
      <c r="H884" s="542">
        <v>0</v>
      </c>
      <c r="I884" s="542">
        <v>0</v>
      </c>
      <c r="J884" s="399" t="s">
        <v>85</v>
      </c>
      <c r="K884" s="399" t="s">
        <v>2222</v>
      </c>
      <c r="L884" s="399"/>
      <c r="M884" s="399" t="s">
        <v>2010</v>
      </c>
      <c r="N884" s="412" t="s">
        <v>1935</v>
      </c>
      <c r="O884" s="449"/>
      <c r="P884" s="434" t="s">
        <v>2238</v>
      </c>
    </row>
    <row r="885" spans="1:16" s="374" customFormat="1" ht="46.5" outlineLevel="1">
      <c r="A885" s="362"/>
      <c r="B885" s="398" t="s">
        <v>2227</v>
      </c>
      <c r="C885" s="399" t="s">
        <v>194</v>
      </c>
      <c r="D885" s="449" t="s">
        <v>79</v>
      </c>
      <c r="E885" s="542">
        <v>51497.599999999999</v>
      </c>
      <c r="F885" s="542"/>
      <c r="G885" s="542"/>
      <c r="H885" s="542">
        <v>0</v>
      </c>
      <c r="I885" s="542">
        <v>0</v>
      </c>
      <c r="J885" s="399" t="s">
        <v>85</v>
      </c>
      <c r="K885" s="399" t="s">
        <v>2222</v>
      </c>
      <c r="L885" s="399"/>
      <c r="M885" s="399" t="s">
        <v>2010</v>
      </c>
      <c r="N885" s="412" t="s">
        <v>1935</v>
      </c>
      <c r="O885" s="449"/>
      <c r="P885" s="434" t="s">
        <v>2074</v>
      </c>
    </row>
    <row r="886" spans="1:16" s="374" customFormat="1" ht="46.5" outlineLevel="1">
      <c r="A886" s="362"/>
      <c r="B886" s="398" t="s">
        <v>2228</v>
      </c>
      <c r="C886" s="399" t="s">
        <v>194</v>
      </c>
      <c r="D886" s="449" t="s">
        <v>79</v>
      </c>
      <c r="E886" s="542">
        <v>102266.78</v>
      </c>
      <c r="F886" s="542"/>
      <c r="G886" s="542"/>
      <c r="H886" s="542">
        <v>0</v>
      </c>
      <c r="I886" s="542">
        <v>0</v>
      </c>
      <c r="J886" s="399" t="s">
        <v>85</v>
      </c>
      <c r="K886" s="399" t="s">
        <v>2222</v>
      </c>
      <c r="L886" s="399"/>
      <c r="M886" s="399" t="s">
        <v>2010</v>
      </c>
      <c r="N886" s="412" t="s">
        <v>1935</v>
      </c>
      <c r="O886" s="449"/>
      <c r="P886" s="434" t="s">
        <v>2097</v>
      </c>
    </row>
    <row r="887" spans="1:16" s="374" customFormat="1" ht="46.5" outlineLevel="1">
      <c r="A887" s="362"/>
      <c r="B887" s="398" t="s">
        <v>2229</v>
      </c>
      <c r="C887" s="399" t="s">
        <v>194</v>
      </c>
      <c r="D887" s="449" t="s">
        <v>79</v>
      </c>
      <c r="E887" s="542">
        <v>162188.4</v>
      </c>
      <c r="F887" s="542"/>
      <c r="G887" s="542"/>
      <c r="H887" s="542">
        <v>0</v>
      </c>
      <c r="I887" s="542">
        <v>0</v>
      </c>
      <c r="J887" s="399" t="s">
        <v>85</v>
      </c>
      <c r="K887" s="399" t="s">
        <v>2222</v>
      </c>
      <c r="L887" s="399"/>
      <c r="M887" s="399" t="s">
        <v>2010</v>
      </c>
      <c r="N887" s="412" t="s">
        <v>1935</v>
      </c>
      <c r="O887" s="449"/>
      <c r="P887" s="434" t="s">
        <v>2238</v>
      </c>
    </row>
    <row r="888" spans="1:16" s="374" customFormat="1" ht="46.5" outlineLevel="1">
      <c r="A888" s="362"/>
      <c r="B888" s="398" t="s">
        <v>2230</v>
      </c>
      <c r="C888" s="399" t="s">
        <v>194</v>
      </c>
      <c r="D888" s="449" t="s">
        <v>79</v>
      </c>
      <c r="E888" s="542">
        <v>26048.880000000001</v>
      </c>
      <c r="F888" s="542"/>
      <c r="G888" s="542"/>
      <c r="H888" s="542">
        <v>0</v>
      </c>
      <c r="I888" s="542">
        <v>0</v>
      </c>
      <c r="J888" s="399" t="s">
        <v>85</v>
      </c>
      <c r="K888" s="399" t="s">
        <v>2222</v>
      </c>
      <c r="L888" s="399"/>
      <c r="M888" s="399" t="s">
        <v>2010</v>
      </c>
      <c r="N888" s="412" t="s">
        <v>1935</v>
      </c>
      <c r="O888" s="449"/>
      <c r="P888" s="434" t="s">
        <v>2086</v>
      </c>
    </row>
    <row r="889" spans="1:16" s="374" customFormat="1" ht="46.5" outlineLevel="1">
      <c r="A889" s="362"/>
      <c r="B889" s="398" t="s">
        <v>2231</v>
      </c>
      <c r="C889" s="399" t="s">
        <v>194</v>
      </c>
      <c r="D889" s="449" t="s">
        <v>79</v>
      </c>
      <c r="E889" s="542">
        <v>13768.59</v>
      </c>
      <c r="F889" s="542"/>
      <c r="G889" s="542"/>
      <c r="H889" s="542">
        <v>0</v>
      </c>
      <c r="I889" s="542">
        <v>0</v>
      </c>
      <c r="J889" s="399" t="s">
        <v>85</v>
      </c>
      <c r="K889" s="399" t="s">
        <v>2222</v>
      </c>
      <c r="L889" s="399"/>
      <c r="M889" s="399" t="s">
        <v>2010</v>
      </c>
      <c r="N889" s="412" t="s">
        <v>1935</v>
      </c>
      <c r="O889" s="449"/>
      <c r="P889" s="434" t="s">
        <v>2090</v>
      </c>
    </row>
    <row r="890" spans="1:16" s="374" customFormat="1" ht="46.5" outlineLevel="1">
      <c r="A890" s="362"/>
      <c r="B890" s="398" t="s">
        <v>2232</v>
      </c>
      <c r="C890" s="399" t="s">
        <v>194</v>
      </c>
      <c r="D890" s="449" t="s">
        <v>79</v>
      </c>
      <c r="E890" s="542">
        <v>76000</v>
      </c>
      <c r="F890" s="542"/>
      <c r="G890" s="542"/>
      <c r="H890" s="542">
        <v>0</v>
      </c>
      <c r="I890" s="542">
        <v>0</v>
      </c>
      <c r="J890" s="399" t="s">
        <v>85</v>
      </c>
      <c r="K890" s="399" t="s">
        <v>2435</v>
      </c>
      <c r="L890" s="399"/>
      <c r="M890" s="399" t="s">
        <v>2010</v>
      </c>
      <c r="N890" s="412" t="s">
        <v>1935</v>
      </c>
      <c r="O890" s="449"/>
      <c r="P890" s="434" t="s">
        <v>2238</v>
      </c>
    </row>
    <row r="891" spans="1:16" s="374" customFormat="1" ht="46.5" outlineLevel="1">
      <c r="A891" s="362"/>
      <c r="B891" s="398" t="s">
        <v>2233</v>
      </c>
      <c r="C891" s="399" t="s">
        <v>194</v>
      </c>
      <c r="D891" s="449" t="s">
        <v>79</v>
      </c>
      <c r="E891" s="542">
        <v>11199.82</v>
      </c>
      <c r="F891" s="542"/>
      <c r="G891" s="542"/>
      <c r="H891" s="542">
        <v>0</v>
      </c>
      <c r="I891" s="542">
        <v>0</v>
      </c>
      <c r="J891" s="399" t="s">
        <v>85</v>
      </c>
      <c r="K891" s="399" t="s">
        <v>2234</v>
      </c>
      <c r="L891" s="399"/>
      <c r="M891" s="399" t="s">
        <v>1296</v>
      </c>
      <c r="N891" s="412" t="s">
        <v>1935</v>
      </c>
      <c r="O891" s="449"/>
      <c r="P891" s="434" t="s">
        <v>2078</v>
      </c>
    </row>
    <row r="892" spans="1:16" s="374" customFormat="1" ht="46.5" outlineLevel="1">
      <c r="A892" s="362"/>
      <c r="B892" s="398" t="s">
        <v>2011</v>
      </c>
      <c r="C892" s="399" t="s">
        <v>194</v>
      </c>
      <c r="D892" s="449" t="s">
        <v>79</v>
      </c>
      <c r="E892" s="542">
        <v>327000</v>
      </c>
      <c r="F892" s="542"/>
      <c r="G892" s="542"/>
      <c r="H892" s="542">
        <v>0</v>
      </c>
      <c r="I892" s="542">
        <v>0</v>
      </c>
      <c r="J892" s="399" t="s">
        <v>85</v>
      </c>
      <c r="K892" s="399" t="s">
        <v>2435</v>
      </c>
      <c r="L892" s="399"/>
      <c r="M892" s="399" t="s">
        <v>2010</v>
      </c>
      <c r="N892" s="412" t="s">
        <v>1935</v>
      </c>
      <c r="O892" s="449"/>
      <c r="P892" s="434" t="s">
        <v>2238</v>
      </c>
    </row>
    <row r="893" spans="1:16" s="374" customFormat="1" ht="116.25" outlineLevel="1">
      <c r="A893" s="362"/>
      <c r="B893" s="398" t="s">
        <v>2007</v>
      </c>
      <c r="C893" s="399" t="s">
        <v>194</v>
      </c>
      <c r="D893" s="449" t="s">
        <v>2442</v>
      </c>
      <c r="E893" s="542">
        <v>2243.703</v>
      </c>
      <c r="F893" s="542">
        <v>737.25300000000004</v>
      </c>
      <c r="G893" s="542"/>
      <c r="H893" s="542">
        <v>0</v>
      </c>
      <c r="I893" s="542">
        <v>0</v>
      </c>
      <c r="J893" s="399" t="s">
        <v>85</v>
      </c>
      <c r="K893" s="399" t="s">
        <v>2012</v>
      </c>
      <c r="L893" s="399" t="s">
        <v>2008</v>
      </c>
      <c r="M893" s="399" t="s">
        <v>1934</v>
      </c>
      <c r="N893" s="412" t="s">
        <v>1935</v>
      </c>
      <c r="O893" s="449"/>
      <c r="P893" s="434" t="s">
        <v>2443</v>
      </c>
    </row>
    <row r="894" spans="1:16" s="374" customFormat="1" ht="46.5" outlineLevel="1">
      <c r="A894" s="362"/>
      <c r="B894" s="398" t="s">
        <v>2181</v>
      </c>
      <c r="C894" s="399" t="s">
        <v>194</v>
      </c>
      <c r="D894" s="449" t="s">
        <v>79</v>
      </c>
      <c r="E894" s="542">
        <v>43592.55</v>
      </c>
      <c r="F894" s="542"/>
      <c r="G894" s="542"/>
      <c r="H894" s="542">
        <v>0</v>
      </c>
      <c r="I894" s="542">
        <v>0</v>
      </c>
      <c r="J894" s="399" t="s">
        <v>85</v>
      </c>
      <c r="K894" s="399" t="s">
        <v>2182</v>
      </c>
      <c r="L894" s="399"/>
      <c r="M894" s="399" t="s">
        <v>1934</v>
      </c>
      <c r="N894" s="412" t="s">
        <v>1935</v>
      </c>
      <c r="O894" s="449" t="s">
        <v>2444</v>
      </c>
      <c r="P894" s="434" t="s">
        <v>2445</v>
      </c>
    </row>
    <row r="895" spans="1:16" s="374" customFormat="1" ht="46.5" outlineLevel="1">
      <c r="A895" s="362"/>
      <c r="B895" s="398" t="s">
        <v>2183</v>
      </c>
      <c r="C895" s="399" t="s">
        <v>194</v>
      </c>
      <c r="D895" s="449" t="s">
        <v>79</v>
      </c>
      <c r="E895" s="542">
        <v>100000</v>
      </c>
      <c r="F895" s="542"/>
      <c r="G895" s="542"/>
      <c r="H895" s="542">
        <v>0</v>
      </c>
      <c r="I895" s="542">
        <v>0</v>
      </c>
      <c r="J895" s="399" t="s">
        <v>85</v>
      </c>
      <c r="K895" s="399" t="s">
        <v>2184</v>
      </c>
      <c r="L895" s="399"/>
      <c r="M895" s="399" t="s">
        <v>1934</v>
      </c>
      <c r="N895" s="412" t="s">
        <v>1935</v>
      </c>
      <c r="O895" s="449" t="s">
        <v>2438</v>
      </c>
      <c r="P895" s="434" t="s">
        <v>2446</v>
      </c>
    </row>
    <row r="896" spans="1:16" s="374" customFormat="1" ht="46.5" outlineLevel="1">
      <c r="A896" s="362"/>
      <c r="B896" s="398" t="s">
        <v>2447</v>
      </c>
      <c r="C896" s="399" t="s">
        <v>194</v>
      </c>
      <c r="D896" s="449" t="s">
        <v>79</v>
      </c>
      <c r="E896" s="542">
        <v>130000</v>
      </c>
      <c r="F896" s="542"/>
      <c r="G896" s="542"/>
      <c r="H896" s="542">
        <v>0</v>
      </c>
      <c r="I896" s="542">
        <v>0</v>
      </c>
      <c r="J896" s="399" t="s">
        <v>85</v>
      </c>
      <c r="K896" s="399" t="s">
        <v>2185</v>
      </c>
      <c r="L896" s="399"/>
      <c r="M896" s="399" t="s">
        <v>1934</v>
      </c>
      <c r="N896" s="412" t="s">
        <v>1935</v>
      </c>
      <c r="O896" s="449" t="s">
        <v>2438</v>
      </c>
      <c r="P896" s="434" t="s">
        <v>2074</v>
      </c>
    </row>
    <row r="897" spans="1:16" s="374" customFormat="1" ht="46.5" outlineLevel="1">
      <c r="A897" s="362"/>
      <c r="B897" s="398" t="s">
        <v>1640</v>
      </c>
      <c r="C897" s="399" t="s">
        <v>194</v>
      </c>
      <c r="D897" s="449" t="s">
        <v>79</v>
      </c>
      <c r="E897" s="542">
        <v>59895</v>
      </c>
      <c r="F897" s="542"/>
      <c r="G897" s="542"/>
      <c r="H897" s="542">
        <v>0</v>
      </c>
      <c r="I897" s="542">
        <v>0</v>
      </c>
      <c r="J897" s="399" t="s">
        <v>85</v>
      </c>
      <c r="K897" s="399" t="s">
        <v>1641</v>
      </c>
      <c r="L897" s="399"/>
      <c r="M897" s="399" t="s">
        <v>1934</v>
      </c>
      <c r="N897" s="412" t="s">
        <v>1935</v>
      </c>
      <c r="O897" s="449"/>
      <c r="P897" s="434" t="s">
        <v>2084</v>
      </c>
    </row>
    <row r="898" spans="1:16" s="374" customFormat="1" ht="69.75" outlineLevel="1">
      <c r="A898" s="362"/>
      <c r="B898" s="414" t="s">
        <v>2466</v>
      </c>
      <c r="C898" s="399" t="s">
        <v>194</v>
      </c>
      <c r="D898" s="449" t="s">
        <v>79</v>
      </c>
      <c r="E898" s="542">
        <v>49696.656000000003</v>
      </c>
      <c r="F898" s="542"/>
      <c r="G898" s="542"/>
      <c r="H898" s="542">
        <v>0</v>
      </c>
      <c r="I898" s="542">
        <v>0</v>
      </c>
      <c r="J898" s="399" t="s">
        <v>85</v>
      </c>
      <c r="K898" s="399" t="s">
        <v>2448</v>
      </c>
      <c r="L898" s="399"/>
      <c r="M898" s="399" t="s">
        <v>324</v>
      </c>
      <c r="N898" s="412" t="s">
        <v>1935</v>
      </c>
      <c r="O898" s="449"/>
      <c r="P898" s="434" t="s">
        <v>2084</v>
      </c>
    </row>
    <row r="899" spans="1:16" s="374" customFormat="1" ht="46.5" outlineLevel="1">
      <c r="A899" s="362"/>
      <c r="B899" s="414" t="s">
        <v>2467</v>
      </c>
      <c r="C899" s="399" t="s">
        <v>194</v>
      </c>
      <c r="D899" s="449" t="s">
        <v>79</v>
      </c>
      <c r="E899" s="542">
        <v>565426.04399999999</v>
      </c>
      <c r="F899" s="542"/>
      <c r="G899" s="542"/>
      <c r="H899" s="542">
        <v>0</v>
      </c>
      <c r="I899" s="542">
        <v>0</v>
      </c>
      <c r="J899" s="399" t="s">
        <v>85</v>
      </c>
      <c r="K899" s="399" t="s">
        <v>2449</v>
      </c>
      <c r="L899" s="399"/>
      <c r="M899" s="399" t="s">
        <v>1934</v>
      </c>
      <c r="N899" s="412" t="s">
        <v>1935</v>
      </c>
      <c r="O899" s="449"/>
      <c r="P899" s="434" t="s">
        <v>2450</v>
      </c>
    </row>
    <row r="900" spans="1:16" s="374" customFormat="1" ht="46.5" outlineLevel="1">
      <c r="A900" s="362"/>
      <c r="B900" s="398" t="s">
        <v>2451</v>
      </c>
      <c r="C900" s="399" t="s">
        <v>194</v>
      </c>
      <c r="D900" s="449" t="s">
        <v>79</v>
      </c>
      <c r="E900" s="542">
        <v>147100</v>
      </c>
      <c r="F900" s="542"/>
      <c r="G900" s="542"/>
      <c r="H900" s="542">
        <v>0</v>
      </c>
      <c r="I900" s="542">
        <v>0</v>
      </c>
      <c r="J900" s="399" t="s">
        <v>85</v>
      </c>
      <c r="K900" s="399" t="s">
        <v>2452</v>
      </c>
      <c r="L900" s="399"/>
      <c r="M900" s="399" t="s">
        <v>1934</v>
      </c>
      <c r="N900" s="412" t="s">
        <v>1935</v>
      </c>
      <c r="O900" s="449"/>
      <c r="P900" s="434" t="s">
        <v>2080</v>
      </c>
    </row>
    <row r="901" spans="1:16" s="374" customFormat="1">
      <c r="A901" s="362"/>
      <c r="B901" s="78" t="s">
        <v>2006</v>
      </c>
      <c r="C901" s="451" t="s">
        <v>79</v>
      </c>
      <c r="D901" s="544" t="s">
        <v>79</v>
      </c>
      <c r="E901" s="545">
        <f>SUM(E853:E900)</f>
        <v>6397084.3030000003</v>
      </c>
      <c r="F901" s="545">
        <f t="shared" ref="F901:I901" si="2">SUM(F853:F900)</f>
        <v>1396.653</v>
      </c>
      <c r="G901" s="545">
        <f t="shared" si="2"/>
        <v>2468.6799999999998</v>
      </c>
      <c r="H901" s="545">
        <f t="shared" si="2"/>
        <v>0</v>
      </c>
      <c r="I901" s="545">
        <f t="shared" si="2"/>
        <v>0</v>
      </c>
      <c r="J901" s="451" t="s">
        <v>79</v>
      </c>
      <c r="K901" s="451" t="s">
        <v>79</v>
      </c>
      <c r="L901" s="451" t="s">
        <v>79</v>
      </c>
      <c r="M901" s="451" t="s">
        <v>79</v>
      </c>
      <c r="N901" s="451" t="s">
        <v>79</v>
      </c>
      <c r="O901" s="389"/>
      <c r="P901" s="389"/>
    </row>
    <row r="902" spans="1:16" s="375" customFormat="1">
      <c r="A902" s="370"/>
      <c r="B902" s="384" t="s">
        <v>1925</v>
      </c>
      <c r="C902" s="541" t="s">
        <v>79</v>
      </c>
      <c r="D902" s="551" t="s">
        <v>79</v>
      </c>
      <c r="E902" s="552">
        <f>E852+E693+E5+E685+E791+E901+E795</f>
        <v>43397359.995449997</v>
      </c>
      <c r="F902" s="552">
        <f>F852+F693+F5+F685+F791+F901+F795</f>
        <v>27661.942850000007</v>
      </c>
      <c r="G902" s="552">
        <f>G852+G693+G5+G685+G791+G901+G795</f>
        <v>6603.8799999999992</v>
      </c>
      <c r="H902" s="552">
        <f>H852+H693+H5+H685+H791+H901+H795</f>
        <v>53385.95</v>
      </c>
      <c r="I902" s="552">
        <f>I852+I693+I5+I685+I791+I901+I795</f>
        <v>6050</v>
      </c>
      <c r="J902" s="541" t="s">
        <v>79</v>
      </c>
      <c r="K902" s="541" t="s">
        <v>79</v>
      </c>
      <c r="L902" s="541" t="s">
        <v>79</v>
      </c>
      <c r="M902" s="553" t="s">
        <v>79</v>
      </c>
      <c r="N902" s="554" t="s">
        <v>79</v>
      </c>
      <c r="O902" s="389"/>
      <c r="P902" s="389"/>
    </row>
    <row r="903" spans="1:16" s="374" customFormat="1">
      <c r="A903" s="362"/>
      <c r="B903" s="363"/>
      <c r="C903" s="364"/>
      <c r="D903" s="365"/>
      <c r="E903" s="362"/>
      <c r="F903" s="362"/>
      <c r="G903" s="362"/>
      <c r="H903" s="362"/>
      <c r="I903" s="362"/>
      <c r="J903" s="364"/>
      <c r="K903" s="364"/>
      <c r="L903" s="364"/>
      <c r="M903" s="376"/>
      <c r="N903" s="386"/>
      <c r="P903" s="389"/>
    </row>
    <row r="904" spans="1:16" s="378" customFormat="1">
      <c r="A904" s="366"/>
      <c r="B904" s="367"/>
      <c r="C904" s="368"/>
      <c r="D904" s="367"/>
      <c r="E904" s="369"/>
      <c r="F904" s="369"/>
      <c r="G904" s="369"/>
      <c r="H904" s="369"/>
      <c r="I904" s="367"/>
      <c r="J904" s="367"/>
      <c r="K904" s="367"/>
      <c r="L904" s="377"/>
      <c r="M904" s="377"/>
      <c r="N904" s="387"/>
      <c r="P904" s="450"/>
    </row>
    <row r="905" spans="1:16" s="374" customFormat="1" ht="24" thickBot="1">
      <c r="A905" s="363"/>
      <c r="B905" s="364"/>
      <c r="C905" s="365"/>
      <c r="D905" s="364"/>
      <c r="E905" s="362"/>
      <c r="F905" s="362"/>
      <c r="G905" s="362"/>
      <c r="H905" s="362"/>
      <c r="I905" s="364"/>
      <c r="J905" s="364"/>
      <c r="K905" s="364"/>
      <c r="L905" s="376"/>
      <c r="M905" s="376"/>
      <c r="N905" s="386"/>
      <c r="P905" s="389"/>
    </row>
    <row r="906" spans="1:16" ht="24" thickTop="1">
      <c r="A906" s="635" t="s">
        <v>18</v>
      </c>
      <c r="B906" s="636"/>
      <c r="C906" s="636"/>
      <c r="D906" s="637"/>
    </row>
    <row r="907" spans="1:16">
      <c r="A907" s="638" t="s">
        <v>77</v>
      </c>
      <c r="B907" s="639"/>
      <c r="C907" s="640"/>
      <c r="D907" s="641"/>
    </row>
    <row r="908" spans="1:16">
      <c r="A908" s="642" t="s">
        <v>491</v>
      </c>
      <c r="B908" s="643"/>
      <c r="C908" s="644"/>
      <c r="D908" s="645"/>
    </row>
    <row r="909" spans="1:16">
      <c r="A909" s="646" t="s">
        <v>492</v>
      </c>
      <c r="B909" s="647"/>
      <c r="C909" s="648"/>
      <c r="D909" s="649"/>
    </row>
    <row r="910" spans="1:16">
      <c r="A910" s="650" t="s">
        <v>78</v>
      </c>
      <c r="B910" s="651"/>
      <c r="C910" s="652"/>
      <c r="D910" s="653"/>
    </row>
    <row r="911" spans="1:16">
      <c r="A911" s="622" t="s">
        <v>493</v>
      </c>
      <c r="B911" s="623"/>
      <c r="C911" s="624"/>
      <c r="D911" s="625"/>
    </row>
    <row r="912" spans="1:16">
      <c r="A912" s="626" t="s">
        <v>609</v>
      </c>
      <c r="B912" s="627"/>
      <c r="C912" s="628"/>
      <c r="D912" s="629"/>
    </row>
    <row r="913" spans="1:4" ht="24" thickBot="1">
      <c r="A913" s="631"/>
      <c r="B913" s="632"/>
      <c r="C913" s="632"/>
      <c r="D913" s="633"/>
    </row>
    <row r="914" spans="1:4" ht="24" thickTop="1">
      <c r="A914" s="380"/>
      <c r="B914" s="372"/>
      <c r="C914" s="381"/>
      <c r="D914" s="372"/>
    </row>
    <row r="915" spans="1:4">
      <c r="A915" s="380"/>
      <c r="B915" s="372"/>
      <c r="C915" s="381"/>
      <c r="D915" s="372"/>
    </row>
  </sheetData>
  <autoFilter ref="B2:N902" xr:uid="{00000000-0009-0000-0000-000002000000}"/>
  <mergeCells count="24">
    <mergeCell ref="A913:D913"/>
    <mergeCell ref="N2:N4"/>
    <mergeCell ref="A906:D906"/>
    <mergeCell ref="A907:D907"/>
    <mergeCell ref="A908:D908"/>
    <mergeCell ref="A909:D909"/>
    <mergeCell ref="A910:D910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O2:O4"/>
    <mergeCell ref="P2:P4"/>
    <mergeCell ref="O792:O794"/>
    <mergeCell ref="A911:D911"/>
    <mergeCell ref="A912:D912"/>
    <mergeCell ref="E2:E4"/>
    <mergeCell ref="F2:F4"/>
    <mergeCell ref="G2:G4"/>
  </mergeCells>
  <dataValidations count="1">
    <dataValidation type="list" allowBlank="1" showInputMessage="1" showErrorMessage="1" sqref="J67" xr:uid="{7439C2F6-1681-46FA-AF51-043AA47FEF58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28" fitToHeight="0" orientation="portrait" verticalDpi="4294967295" r:id="rId1"/>
  <headerFooter>
    <oddHeader>&amp;C&amp;"Arial,Tučné"&amp;28Zásobník akcí 2021+ č. 2_2022&amp;R&amp;"Arial,Tučné"&amp;18Příloha č. 2</oddHeader>
    <oddFooter>&amp;C&amp;"Arial,Tučné"&amp;22&amp;P/&amp;N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ZA2021+</vt:lpstr>
      <vt:lpstr>'ZA2021+'!Názvy_tisku</vt:lpstr>
      <vt:lpstr>zasobnik_zal!Názvy_tisku</vt:lpstr>
      <vt:lpstr>'ZA2021+'!Oblast_tisku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2022-03-30T09:29:37Z</cp:lastPrinted>
  <dcterms:created xsi:type="dcterms:W3CDTF">2013-02-12T09:56:00Z</dcterms:created>
  <dcterms:modified xsi:type="dcterms:W3CDTF">2022-04-06T06:43:14Z</dcterms:modified>
</cp:coreProperties>
</file>