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445" windowHeight="10335" activeTab="0"/>
  </bookViews>
  <sheets>
    <sheet name="Doplňkové informace" sheetId="1" r:id="rId1"/>
    <sheet name="Rozdělení úvazků" sheetId="2" r:id="rId2"/>
    <sheet name="Orientační výpočet úhrad a ZP" sheetId="3" r:id="rId3"/>
  </sheets>
  <definedNames>
    <definedName name="_xlnm._FilterDatabase" localSheetId="0" hidden="1">'Doplňkové informace'!$F$1:$F$35</definedName>
    <definedName name="_xlnm.Print_Area" localSheetId="0">'Doplňkové informace'!$A$1:$C$26</definedName>
  </definedNames>
  <calcPr fullCalcOnLoad="1"/>
</workbook>
</file>

<file path=xl/sharedStrings.xml><?xml version="1.0" encoding="utf-8"?>
<sst xmlns="http://schemas.openxmlformats.org/spreadsheetml/2006/main" count="194" uniqueCount="113">
  <si>
    <t>Datum změny:</t>
  </si>
  <si>
    <t xml:space="preserve">Právní forma: </t>
  </si>
  <si>
    <t>Název poskytovatele:</t>
  </si>
  <si>
    <r>
      <t>Druh služby:</t>
    </r>
    <r>
      <rPr>
        <sz val="11"/>
        <color theme="1"/>
        <rFont val="Calibri"/>
        <family val="2"/>
      </rPr>
      <t xml:space="preserve"> </t>
    </r>
  </si>
  <si>
    <t>Změna % působnosti sociální služby:</t>
  </si>
  <si>
    <t>Typ změny (výběr z možností)*</t>
  </si>
  <si>
    <t>Popis**</t>
  </si>
  <si>
    <t>* výběr z možností</t>
  </si>
  <si>
    <t>a) % působnosti zůstává shodné</t>
  </si>
  <si>
    <t>b) % působnost pro Středočeský kraj se snížila, ale objem služby na území Středočeského kraje zůstává shodný</t>
  </si>
  <si>
    <t>c) % působnost pro Středočeský kraj se zvýšila, ale objem služby na území Středočeského kraje zůstává shodný</t>
  </si>
  <si>
    <t>d)  % působnost pro Středočeský kraj se snížila a zároveň se snížil objem služby na území Středočeského kraje</t>
  </si>
  <si>
    <t>e) % působnost pro Středočeský kraj se zvýšila a zároveň se zvýšil objem služby na území Středočeského kraje v tomto případě uveďte číslo jednací, kterým Odbor sociálních věcí toto navýšení schválil - č.j.:…………………...</t>
  </si>
  <si>
    <t xml:space="preserve">** do žlutých buněk popište Vaší změnu v souladu s výběrem v zelené buňce </t>
  </si>
  <si>
    <t>Identifikátor:</t>
  </si>
  <si>
    <t>b) kapacita služby byla navýšena o celou kapacitu jiné služby stejného poskytovatele (uveďte z jaké služby)</t>
  </si>
  <si>
    <t>c) kapacita služby byla navýšena o celou kapacitu  služby jiného poskytovatele (uveďte z jaké služby jakého poskytovatele)</t>
  </si>
  <si>
    <t>d) část kapacity služby byla převedena z jiné služby stejného poskytovatele(uveďte na jakou službu a jaká kapacita)</t>
  </si>
  <si>
    <t xml:space="preserve">e) část kapacity služby byla převedena z jiné služby jiného poskytovatele (uveďte na jakého poskytovatele a jaká kapacita) </t>
  </si>
  <si>
    <t>f) sloučení poskytovatelů sociálních služeb (uveďte názvy poskytovatelů, kdo se slučuje s kým a kdo zaniká)</t>
  </si>
  <si>
    <t>g) změna právní formy poskytovatele (uveďte novou právní formu)</t>
  </si>
  <si>
    <t>h) změna názvu poskytovatele (uveďte nový název)</t>
  </si>
  <si>
    <t>i)  jiné (doplňte jiný typ změn, dostatečně vyspecifikujte)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</si>
  <si>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</si>
  <si>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</si>
  <si>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</si>
  <si>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</si>
  <si>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</si>
  <si>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chráněné bydlení</t>
  </si>
  <si>
    <t>odlehčovací služby</t>
  </si>
  <si>
    <t>osobní asistence</t>
  </si>
  <si>
    <t>pečovatelská služba</t>
  </si>
  <si>
    <t>podpora samostatného bydlení</t>
  </si>
  <si>
    <t>průvodcovské a předčitatelské služby</t>
  </si>
  <si>
    <t>služby následné péče</t>
  </si>
  <si>
    <t>sociální rehabilitace</t>
  </si>
  <si>
    <t>tísňová péče</t>
  </si>
  <si>
    <t>týdenní stacionáře</t>
  </si>
  <si>
    <r>
      <t xml:space="preserve">Počet lůžek obsazených nezaopatřenými dětmi (děti bez úhrad):                                                             </t>
    </r>
    <r>
      <rPr>
        <b/>
        <sz val="11"/>
        <color indexed="10"/>
        <rFont val="Calibri"/>
        <family val="2"/>
      </rPr>
      <t>Pouze pro služby, kterých se to týká</t>
    </r>
  </si>
  <si>
    <r>
      <t xml:space="preserve">Odůvodnění v případě, že nevyberete doporučenou výši úhrady od uživatelů služby                                                                                                            (orientační výpočet možný v listu úhrady):        </t>
    </r>
    <r>
      <rPr>
        <b/>
        <sz val="11"/>
        <color indexed="10"/>
        <rFont val="Calibri"/>
        <family val="2"/>
      </rPr>
      <t>Pouze pro služby kde jsou uhrady od klientů</t>
    </r>
  </si>
  <si>
    <r>
      <t xml:space="preserve">Odůvodnění v případě, že nevyberete doporučenou výši úhrad od ZP                                                                                                                    (orientační výpočet možný v listu úhrady):        </t>
    </r>
    <r>
      <rPr>
        <b/>
        <sz val="11"/>
        <color indexed="10"/>
        <rFont val="Calibri"/>
        <family val="2"/>
      </rPr>
      <t>Pouze pro služby kde jsou uhrady od ZP</t>
    </r>
  </si>
  <si>
    <t>Forma poskytování</t>
  </si>
  <si>
    <r>
      <t xml:space="preserve">Celkové plánované přepočtené úvazky pracovníků </t>
    </r>
    <r>
      <rPr>
        <sz val="12"/>
        <color indexed="8"/>
        <rFont val="Times New Roman"/>
        <family val="1"/>
      </rPr>
      <t>(zahrnuje pracovní smlouvy, DPČ, DPP a obchodní smlouvy)</t>
    </r>
    <r>
      <rPr>
        <b/>
        <sz val="12"/>
        <color indexed="8"/>
        <rFont val="Times New Roman"/>
        <family val="1"/>
      </rPr>
      <t>*</t>
    </r>
  </si>
  <si>
    <r>
      <t xml:space="preserve">Plánované přepočtené úvazky pracovníků v přímé péči </t>
    </r>
    <r>
      <rPr>
        <sz val="12"/>
        <color indexed="8"/>
        <rFont val="Times New Roman"/>
        <family val="1"/>
      </rPr>
      <t xml:space="preserve"> (zahrnuje pracovní smlouvy, DPČ, DPP a obchodní smlouvy)</t>
    </r>
    <r>
      <rPr>
        <b/>
        <sz val="12"/>
        <color indexed="8"/>
        <rFont val="Times New Roman"/>
        <family val="1"/>
      </rPr>
      <t>**</t>
    </r>
  </si>
  <si>
    <t>ambulantní</t>
  </si>
  <si>
    <t>terénní</t>
  </si>
  <si>
    <t>pobytová</t>
  </si>
  <si>
    <t>CELKEM</t>
  </si>
  <si>
    <t>*</t>
  </si>
  <si>
    <t>Pouze úvazky (přímá a nepřímá péče), na které žádáte a s ohledem na působnost ve Středočeském kraji</t>
  </si>
  <si>
    <t>**</t>
  </si>
  <si>
    <t xml:space="preserve">Doplňkové informnace k žádosti o dotaci  </t>
  </si>
  <si>
    <t>Výpočet minimální výše úhrad</t>
  </si>
  <si>
    <t>Služba</t>
  </si>
  <si>
    <t>Pro formy služby</t>
  </si>
  <si>
    <t>Jednotka sazby</t>
  </si>
  <si>
    <t>Použitá kapacita</t>
  </si>
  <si>
    <t>Vzorec</t>
  </si>
  <si>
    <t>Sazba dle Vyhlášení (v Kč)</t>
  </si>
  <si>
    <t>Počet dnů poskytování služby</t>
  </si>
  <si>
    <t>Kapacita dle sloupce D tj. použitá kapacita</t>
  </si>
  <si>
    <t>Minimální výše úhrad od uživatele</t>
  </si>
  <si>
    <t>T</t>
  </si>
  <si>
    <t>hodina</t>
  </si>
  <si>
    <t>plánovaný počet hodin přímého výkonu základních činností služby</t>
  </si>
  <si>
    <t xml:space="preserve">sazba * kapacita </t>
  </si>
  <si>
    <t>T + A</t>
  </si>
  <si>
    <r>
      <t>sazba * ∑kapacit</t>
    </r>
    <r>
      <rPr>
        <vertAlign val="subscript"/>
        <sz val="11"/>
        <color indexed="8"/>
        <rFont val="Calibri"/>
        <family val="2"/>
      </rPr>
      <t xml:space="preserve"> za formy</t>
    </r>
  </si>
  <si>
    <t>měsíc/uživatel</t>
  </si>
  <si>
    <t>plánovaný počet uživatelů v dotovaném roce</t>
  </si>
  <si>
    <t xml:space="preserve">sazba * 12 * kapacita </t>
  </si>
  <si>
    <t>sazba * kapacita</t>
  </si>
  <si>
    <t>P</t>
  </si>
  <si>
    <t>počet lůžek v dotovaném roce</t>
  </si>
  <si>
    <t>sazba * kapacita * počet dní</t>
  </si>
  <si>
    <t>A</t>
  </si>
  <si>
    <t>Výpočet minimální výše úhrad z fondů v. z. p.</t>
  </si>
  <si>
    <t>Sazba dle Vyhlášení (v Kč lůžko/den)</t>
  </si>
  <si>
    <t xml:space="preserve">P </t>
  </si>
  <si>
    <t>Název poskytovatele: (vyplní se automaticky pokud mate vyplněno v prvním listě)</t>
  </si>
  <si>
    <t>Identifikátor:  (vyplní se automaticky pokud mate vyplněno v prvním listě)</t>
  </si>
  <si>
    <t>azylové domy</t>
  </si>
  <si>
    <t>domy na půl cesty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</si>
  <si>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</si>
  <si>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</si>
  <si>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</si>
  <si>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</si>
  <si>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</si>
  <si>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</si>
  <si>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</si>
  <si>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raná péče</t>
  </si>
  <si>
    <t>sociálně aktivizační služby pro rodiny s dětmi</t>
  </si>
  <si>
    <t>sociálně aktivizační služby pro seniory a osoby se zdravotním postižením</t>
  </si>
  <si>
    <t>sociálně terapeutické dílny</t>
  </si>
  <si>
    <t>telefonická krizová pomoc</t>
  </si>
  <si>
    <r>
      <t>Druh služby:</t>
    </r>
    <r>
      <rPr>
        <sz val="11"/>
        <color theme="1"/>
        <rFont val="Calibri"/>
        <family val="2"/>
      </rPr>
      <t xml:space="preserve">  </t>
    </r>
    <r>
      <rPr>
        <sz val="11"/>
        <color indexed="10"/>
        <rFont val="Calibri"/>
        <family val="2"/>
      </rPr>
      <t>vyberte ze seznamu</t>
    </r>
  </si>
  <si>
    <t xml:space="preserve">* výběr z možností (po kliknutí na buňku se Vám zobrazý seznam) </t>
  </si>
  <si>
    <t>terénní programy</t>
  </si>
  <si>
    <t>terapeutické komunity</t>
  </si>
  <si>
    <t>tlumočnické služby</t>
  </si>
  <si>
    <t>základní sociální poradenství</t>
  </si>
  <si>
    <t>pečovatelská služba pro rodinu a děti</t>
  </si>
  <si>
    <t xml:space="preserve">Počet měsíců/dní poskytování služby v roce 2023, na které je požádována dotace:                                (např 12/365 nebo 12/250) </t>
  </si>
  <si>
    <r>
      <t xml:space="preserve">Dříve doporučený poměr 70/30 pracovníků v přímé a nepřímé péči je pro rok 2023 nepřekročitelný. Případné úvazky nepřímé péče, které jsou nad stanovený poměr musí být financovány z jiných zdrojů.                                          </t>
    </r>
    <r>
      <rPr>
        <b/>
        <sz val="11"/>
        <color indexed="10"/>
        <rFont val="Calibri"/>
        <family val="2"/>
      </rPr>
      <t xml:space="preserve">(pouze u úvazkových služeb) </t>
    </r>
    <r>
      <rPr>
        <b/>
        <sz val="11"/>
        <color indexed="8"/>
        <rFont val="Calibri"/>
        <family val="2"/>
      </rPr>
      <t xml:space="preserve"> </t>
    </r>
  </si>
  <si>
    <r>
      <t xml:space="preserve">Typ případné změny (oproti roku 2022)                                             </t>
    </r>
    <r>
      <rPr>
        <sz val="11"/>
        <color theme="1"/>
        <rFont val="Calibri"/>
        <family val="2"/>
      </rPr>
      <t xml:space="preserve">    v popisu vždy uveďte veškeré relevantní identifikátory služeb tj. jak původních služeb, tak nově vzniklých:</t>
    </r>
  </si>
  <si>
    <t>Ostatní podstatné skutečnosti týkající se poskytování služby v roce 2023 jinde neuvedené:</t>
  </si>
  <si>
    <t>Pouze úvazky (přímá péče), na které žádáte a s ohledem na působnost ve Středočeském kraji, max. úvazky uvedené v Síti na rok 2023</t>
  </si>
  <si>
    <t>a) beze změny (v průběhu roku 2022)</t>
  </si>
  <si>
    <t xml:space="preserve"> Je určena pouze pro  odlehčovací služby, sociální rehabilitace a služby následné péče</t>
  </si>
  <si>
    <t>Je určeno pouze pro  odlehčovací služby, sociální rehabilitace a služby následné péče</t>
  </si>
  <si>
    <t xml:space="preserve">Přílha č. 1 k  Žádosti poskytovatele sociálních služeb o účelovou dotaci z rozpočtu kraje v dotačním řízení Středočeského kraje pro poskytovatele sociálních služeb“ na rok 2023 </t>
  </si>
  <si>
    <t>(počet lůžek ) * počet dní poskytování služby v roce dotace * Min. měsíční úhrada z v.z.p.</t>
  </si>
  <si>
    <t>lůžko/den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</si>
</sst>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/>
    </xf>
    <xf numFmtId="0" fontId="0" fillId="13" borderId="11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0" fillId="13" borderId="12" xfId="0" applyFill="1" applyBorder="1" applyAlignment="1" applyProtection="1">
      <alignment horizontal="center" vertical="center"/>
      <protection locked="0"/>
    </xf>
    <xf numFmtId="49" fontId="0" fillId="13" borderId="13" xfId="0" applyNumberFormat="1" applyFill="1" applyBorder="1" applyAlignment="1" applyProtection="1">
      <alignment horizontal="center" vertical="center" wrapText="1"/>
      <protection locked="0"/>
    </xf>
    <xf numFmtId="14" fontId="0" fillId="13" borderId="14" xfId="0" applyNumberFormat="1" applyFill="1" applyBorder="1" applyAlignment="1" applyProtection="1">
      <alignment horizontal="left" vertical="center"/>
      <protection locked="0"/>
    </xf>
    <xf numFmtId="0" fontId="30" fillId="34" borderId="15" xfId="0" applyFont="1" applyFill="1" applyBorder="1" applyAlignment="1" applyProtection="1">
      <alignment horizontal="left" wrapText="1"/>
      <protection/>
    </xf>
    <xf numFmtId="0" fontId="30" fillId="34" borderId="15" xfId="0" applyFont="1" applyFill="1" applyBorder="1" applyAlignment="1" applyProtection="1">
      <alignment horizontal="left" vertical="center" wrapText="1"/>
      <protection/>
    </xf>
    <xf numFmtId="0" fontId="30" fillId="34" borderId="16" xfId="0" applyFont="1" applyFill="1" applyBorder="1" applyAlignment="1" applyProtection="1">
      <alignment horizontal="left" vertical="center" wrapText="1"/>
      <protection/>
    </xf>
    <xf numFmtId="0" fontId="30" fillId="34" borderId="10" xfId="0" applyFont="1" applyFill="1" applyBorder="1" applyAlignment="1" applyProtection="1">
      <alignment wrapText="1"/>
      <protection/>
    </xf>
    <xf numFmtId="0" fontId="0" fillId="34" borderId="17" xfId="0" applyFill="1" applyBorder="1" applyAlignment="1" applyProtection="1">
      <alignment horizontal="center" wrapText="1"/>
      <protection/>
    </xf>
    <xf numFmtId="0" fontId="30" fillId="34" borderId="1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4" fontId="0" fillId="33" borderId="19" xfId="0" applyNumberFormat="1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30" fillId="34" borderId="10" xfId="0" applyFont="1" applyFill="1" applyBorder="1" applyAlignment="1" applyProtection="1">
      <alignment horizontal="left" vertical="center" wrapText="1"/>
      <protection/>
    </xf>
    <xf numFmtId="0" fontId="30" fillId="34" borderId="20" xfId="0" applyFont="1" applyFill="1" applyBorder="1" applyAlignment="1" applyProtection="1">
      <alignment horizontal="left" vertical="center" wrapText="1"/>
      <protection/>
    </xf>
    <xf numFmtId="0" fontId="30" fillId="34" borderId="21" xfId="0" applyFont="1" applyFill="1" applyBorder="1" applyAlignment="1" applyProtection="1">
      <alignment horizontal="left" vertical="center" wrapText="1"/>
      <protection/>
    </xf>
    <xf numFmtId="0" fontId="30" fillId="34" borderId="22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left" vertical="center"/>
      <protection/>
    </xf>
    <xf numFmtId="2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/>
    </xf>
    <xf numFmtId="0" fontId="46" fillId="35" borderId="20" xfId="0" applyFont="1" applyFill="1" applyBorder="1" applyAlignment="1">
      <alignment horizontal="center" vertical="center" wrapText="1"/>
    </xf>
    <xf numFmtId="0" fontId="46" fillId="35" borderId="23" xfId="0" applyFont="1" applyFill="1" applyBorder="1" applyAlignment="1">
      <alignment horizontal="center" vertical="center" wrapText="1"/>
    </xf>
    <xf numFmtId="0" fontId="46" fillId="35" borderId="2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166" fontId="0" fillId="0" borderId="25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/>
    </xf>
    <xf numFmtId="0" fontId="0" fillId="33" borderId="12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3" fontId="47" fillId="0" borderId="12" xfId="0" applyNumberFormat="1" applyFont="1" applyBorder="1" applyAlignment="1">
      <alignment horizontal="right" vertical="center" wrapText="1"/>
    </xf>
    <xf numFmtId="3" fontId="48" fillId="0" borderId="0" xfId="0" applyNumberFormat="1" applyFont="1" applyFill="1" applyBorder="1" applyAlignment="1">
      <alignment horizontal="right" vertical="center" wrapText="1"/>
    </xf>
    <xf numFmtId="0" fontId="30" fillId="34" borderId="26" xfId="0" applyFont="1" applyFill="1" applyBorder="1" applyAlignment="1" applyProtection="1">
      <alignment wrapText="1"/>
      <protection/>
    </xf>
    <xf numFmtId="0" fontId="30" fillId="34" borderId="27" xfId="0" applyFont="1" applyFill="1" applyBorder="1" applyAlignment="1" applyProtection="1">
      <alignment horizont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/>
      <protection/>
    </xf>
    <xf numFmtId="4" fontId="49" fillId="34" borderId="10" xfId="0" applyNumberFormat="1" applyFont="1" applyFill="1" applyBorder="1" applyAlignment="1" applyProtection="1">
      <alignment horizontal="center"/>
      <protection/>
    </xf>
    <xf numFmtId="0" fontId="30" fillId="13" borderId="10" xfId="0" applyFont="1" applyFill="1" applyBorder="1" applyAlignment="1" applyProtection="1">
      <alignment horizontal="left" wrapText="1"/>
      <protection locked="0"/>
    </xf>
    <xf numFmtId="0" fontId="50" fillId="34" borderId="28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0" fillId="0" borderId="29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49" fontId="0" fillId="33" borderId="30" xfId="0" applyNumberFormat="1" applyFill="1" applyBorder="1" applyAlignment="1" applyProtection="1">
      <alignment horizontal="center" vertical="center" wrapText="1"/>
      <protection locked="0"/>
    </xf>
    <xf numFmtId="49" fontId="0" fillId="33" borderId="31" xfId="0" applyNumberForma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/>
      <protection/>
    </xf>
    <xf numFmtId="0" fontId="30" fillId="34" borderId="27" xfId="0" applyFont="1" applyFill="1" applyBorder="1" applyAlignment="1" applyProtection="1">
      <alignment horizontal="left" wrapText="1"/>
      <protection/>
    </xf>
    <xf numFmtId="0" fontId="30" fillId="34" borderId="38" xfId="0" applyFont="1" applyFill="1" applyBorder="1" applyAlignment="1" applyProtection="1">
      <alignment horizontal="left" wrapText="1"/>
      <protection/>
    </xf>
    <xf numFmtId="0" fontId="30" fillId="34" borderId="26" xfId="0" applyFont="1" applyFill="1" applyBorder="1" applyAlignment="1" applyProtection="1">
      <alignment horizontal="left" wrapText="1"/>
      <protection/>
    </xf>
    <xf numFmtId="0" fontId="45" fillId="0" borderId="0" xfId="0" applyFont="1" applyAlignment="1" applyProtection="1">
      <alignment horizontal="left" wrapText="1"/>
      <protection/>
    </xf>
    <xf numFmtId="0" fontId="53" fillId="0" borderId="0" xfId="0" applyFont="1" applyAlignment="1" applyProtection="1">
      <alignment horizontal="center"/>
      <protection/>
    </xf>
    <xf numFmtId="0" fontId="54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80" zoomScaleNormal="80" zoomScalePageLayoutView="0" workbookViewId="0" topLeftCell="A1">
      <selection activeCell="A1" sqref="A1:C1"/>
    </sheetView>
  </sheetViews>
  <sheetFormatPr defaultColWidth="9.140625" defaultRowHeight="15"/>
  <cols>
    <col min="1" max="1" width="45.8515625" style="1" customWidth="1"/>
    <col min="2" max="2" width="101.140625" style="1" customWidth="1"/>
    <col min="3" max="3" width="55.28125" style="1" customWidth="1"/>
    <col min="4" max="4" width="17.57421875" style="1" customWidth="1"/>
    <col min="5" max="5" width="100.421875" style="1" hidden="1" customWidth="1"/>
    <col min="6" max="6" width="74.140625" style="1" hidden="1" customWidth="1"/>
    <col min="7" max="10" width="101.140625" style="1" customWidth="1"/>
    <col min="11" max="16384" width="9.140625" style="1" customWidth="1"/>
  </cols>
  <sheetData>
    <row r="1" spans="1:5" ht="15" customHeight="1">
      <c r="A1" s="65" t="s">
        <v>110</v>
      </c>
      <c r="B1" s="66"/>
      <c r="C1" s="66"/>
      <c r="E1" s="18"/>
    </row>
    <row r="2" spans="1:6" ht="50.25" customHeight="1">
      <c r="A2" s="59" t="s">
        <v>51</v>
      </c>
      <c r="B2" s="59"/>
      <c r="C2" s="59"/>
      <c r="E2" s="18" t="s">
        <v>107</v>
      </c>
      <c r="F2" s="1" t="s">
        <v>81</v>
      </c>
    </row>
    <row r="3" spans="1:6" ht="15">
      <c r="A3" s="56"/>
      <c r="B3" s="56"/>
      <c r="C3" s="2"/>
      <c r="E3" s="18" t="s">
        <v>15</v>
      </c>
      <c r="F3" s="1" t="s">
        <v>23</v>
      </c>
    </row>
    <row r="4" spans="1:6" ht="18" customHeight="1">
      <c r="A4" s="56"/>
      <c r="B4" s="56"/>
      <c r="C4" s="2"/>
      <c r="E4" s="18" t="s">
        <v>16</v>
      </c>
      <c r="F4" s="1" t="s">
        <v>24</v>
      </c>
    </row>
    <row r="5" spans="1:6" s="3" customFormat="1" ht="15" customHeight="1">
      <c r="A5" s="15" t="s">
        <v>2</v>
      </c>
      <c r="B5" s="5"/>
      <c r="E5" s="18" t="s">
        <v>17</v>
      </c>
      <c r="F5" s="3" t="s">
        <v>25</v>
      </c>
    </row>
    <row r="6" spans="1:6" s="3" customFormat="1" ht="24.75" customHeight="1">
      <c r="A6" s="15" t="s">
        <v>95</v>
      </c>
      <c r="B6" s="52"/>
      <c r="E6" s="18" t="s">
        <v>18</v>
      </c>
      <c r="F6" s="3" t="s">
        <v>26</v>
      </c>
    </row>
    <row r="7" spans="1:6" s="3" customFormat="1" ht="15" customHeight="1">
      <c r="A7" s="15" t="s">
        <v>14</v>
      </c>
      <c r="B7" s="5"/>
      <c r="E7" s="18" t="s">
        <v>19</v>
      </c>
      <c r="F7" s="3" t="s">
        <v>27</v>
      </c>
    </row>
    <row r="8" spans="1:6" s="3" customFormat="1" ht="15" customHeight="1">
      <c r="A8" s="15" t="s">
        <v>1</v>
      </c>
      <c r="B8" s="5"/>
      <c r="E8" s="18" t="s">
        <v>20</v>
      </c>
      <c r="F8" s="3" t="s">
        <v>82</v>
      </c>
    </row>
    <row r="9" spans="5:6" ht="15" customHeight="1" thickBot="1">
      <c r="E9" s="18" t="s">
        <v>21</v>
      </c>
      <c r="F9" s="1" t="s">
        <v>28</v>
      </c>
    </row>
    <row r="10" spans="1:6" ht="55.5" customHeight="1">
      <c r="A10" s="22" t="s">
        <v>102</v>
      </c>
      <c r="B10" s="63"/>
      <c r="C10" s="64"/>
      <c r="E10" s="18" t="s">
        <v>22</v>
      </c>
      <c r="F10" s="1" t="s">
        <v>83</v>
      </c>
    </row>
    <row r="11" spans="1:6" ht="55.5" customHeight="1">
      <c r="A11" s="24" t="s">
        <v>38</v>
      </c>
      <c r="B11" s="67"/>
      <c r="C11" s="68"/>
      <c r="E11" s="18"/>
      <c r="F11" s="1" t="s">
        <v>84</v>
      </c>
    </row>
    <row r="12" spans="1:6" ht="69.75" customHeight="1">
      <c r="A12" s="23" t="s">
        <v>39</v>
      </c>
      <c r="B12" s="67"/>
      <c r="C12" s="68"/>
      <c r="E12" s="18"/>
      <c r="F12" s="1" t="s">
        <v>85</v>
      </c>
    </row>
    <row r="13" spans="1:6" ht="69.75" customHeight="1">
      <c r="A13" s="21" t="s">
        <v>40</v>
      </c>
      <c r="B13" s="67"/>
      <c r="C13" s="69"/>
      <c r="E13" s="18"/>
      <c r="F13" s="1" t="s">
        <v>86</v>
      </c>
    </row>
    <row r="14" spans="1:6" ht="55.5" customHeight="1" thickBot="1">
      <c r="A14" s="60" t="s">
        <v>103</v>
      </c>
      <c r="B14" s="61"/>
      <c r="C14" s="62"/>
      <c r="E14" s="18"/>
      <c r="F14" s="1" t="s">
        <v>87</v>
      </c>
    </row>
    <row r="15" spans="5:6" ht="15" customHeight="1" thickBot="1">
      <c r="E15" s="18"/>
      <c r="F15" s="1" t="s">
        <v>88</v>
      </c>
    </row>
    <row r="16" spans="1:6" ht="15" customHeight="1">
      <c r="A16" s="16"/>
      <c r="B16" s="53" t="s">
        <v>5</v>
      </c>
      <c r="C16" s="17" t="s">
        <v>6</v>
      </c>
      <c r="F16" s="1" t="s">
        <v>89</v>
      </c>
    </row>
    <row r="17" spans="1:6" ht="134.25" customHeight="1" thickBot="1">
      <c r="A17" s="14" t="s">
        <v>104</v>
      </c>
      <c r="B17" s="9"/>
      <c r="C17" s="19"/>
      <c r="F17" s="1" t="s">
        <v>29</v>
      </c>
    </row>
    <row r="18" spans="1:6" ht="15" customHeight="1" thickBot="1">
      <c r="A18" s="56"/>
      <c r="B18" s="56"/>
      <c r="C18" s="2"/>
      <c r="D18" s="2"/>
      <c r="E18" s="1" t="s">
        <v>8</v>
      </c>
      <c r="F18" s="1" t="s">
        <v>30</v>
      </c>
    </row>
    <row r="19" spans="1:6" ht="71.25" customHeight="1" thickBot="1">
      <c r="A19" s="13" t="s">
        <v>4</v>
      </c>
      <c r="B19" s="10"/>
      <c r="C19" s="20"/>
      <c r="E19" s="1" t="s">
        <v>9</v>
      </c>
      <c r="F19" s="1" t="s">
        <v>31</v>
      </c>
    </row>
    <row r="20" spans="1:6" ht="15" customHeight="1" thickBot="1">
      <c r="A20" s="56"/>
      <c r="B20" s="56"/>
      <c r="C20" s="2"/>
      <c r="D20" s="2"/>
      <c r="E20" s="1" t="s">
        <v>10</v>
      </c>
      <c r="F20" s="54" t="s">
        <v>101</v>
      </c>
    </row>
    <row r="21" spans="1:6" ht="71.25" customHeight="1" thickBot="1">
      <c r="A21" s="13" t="s">
        <v>105</v>
      </c>
      <c r="B21" s="57"/>
      <c r="C21" s="58"/>
      <c r="E21" s="1" t="s">
        <v>11</v>
      </c>
      <c r="F21" s="1" t="s">
        <v>32</v>
      </c>
    </row>
    <row r="22" spans="1:6" ht="15" customHeight="1" thickBot="1">
      <c r="A22" s="55"/>
      <c r="B22" s="56"/>
      <c r="E22" s="6" t="s">
        <v>12</v>
      </c>
      <c r="F22" s="1" t="s">
        <v>33</v>
      </c>
    </row>
    <row r="23" spans="1:6" ht="15" customHeight="1" thickBot="1">
      <c r="A23" s="12" t="s">
        <v>0</v>
      </c>
      <c r="B23" s="11"/>
      <c r="F23" s="1" t="s">
        <v>90</v>
      </c>
    </row>
    <row r="24" spans="5:6" ht="15">
      <c r="E24" s="6"/>
      <c r="F24" s="1" t="s">
        <v>34</v>
      </c>
    </row>
    <row r="25" spans="1:6" ht="15">
      <c r="A25" s="7"/>
      <c r="B25" s="4" t="s">
        <v>96</v>
      </c>
      <c r="F25" s="1" t="s">
        <v>91</v>
      </c>
    </row>
    <row r="26" spans="1:6" ht="15">
      <c r="A26" s="8"/>
      <c r="B26" s="4" t="s">
        <v>13</v>
      </c>
      <c r="F26" s="1" t="s">
        <v>92</v>
      </c>
    </row>
    <row r="27" ht="15">
      <c r="F27" s="1" t="s">
        <v>93</v>
      </c>
    </row>
    <row r="28" ht="15">
      <c r="F28" s="1" t="s">
        <v>35</v>
      </c>
    </row>
    <row r="29" ht="15">
      <c r="F29" s="1" t="s">
        <v>94</v>
      </c>
    </row>
    <row r="30" ht="15">
      <c r="F30" s="54" t="s">
        <v>98</v>
      </c>
    </row>
    <row r="31" ht="15">
      <c r="F31" s="2" t="s">
        <v>97</v>
      </c>
    </row>
    <row r="32" ht="15">
      <c r="F32" s="54" t="s">
        <v>36</v>
      </c>
    </row>
    <row r="33" ht="15">
      <c r="F33" s="54" t="s">
        <v>99</v>
      </c>
    </row>
    <row r="34" ht="15">
      <c r="F34" s="2" t="s">
        <v>37</v>
      </c>
    </row>
    <row r="35" ht="15">
      <c r="F35" s="54" t="s">
        <v>100</v>
      </c>
    </row>
  </sheetData>
  <sheetProtection formatRows="0"/>
  <autoFilter ref="F1:F35">
    <sortState ref="F2:F35">
      <sortCondition sortBy="value" ref="F2:F35"/>
    </sortState>
  </autoFilter>
  <mergeCells count="13">
    <mergeCell ref="A1:C1"/>
    <mergeCell ref="B11:C11"/>
    <mergeCell ref="B12:C12"/>
    <mergeCell ref="B13:C13"/>
    <mergeCell ref="A18:B18"/>
    <mergeCell ref="A22:B22"/>
    <mergeCell ref="B21:C21"/>
    <mergeCell ref="A3:B3"/>
    <mergeCell ref="A4:B4"/>
    <mergeCell ref="A2:C2"/>
    <mergeCell ref="A14:C14"/>
    <mergeCell ref="A20:B20"/>
    <mergeCell ref="B10:C10"/>
  </mergeCells>
  <dataValidations count="3">
    <dataValidation type="list" allowBlank="1" showInputMessage="1" showErrorMessage="1" sqref="B6">
      <formula1>$F$2:$F$35</formula1>
    </dataValidation>
    <dataValidation type="list" allowBlank="1" showInputMessage="1" showErrorMessage="1" sqref="B17">
      <formula1>$E$1:$E$15</formula1>
    </dataValidation>
    <dataValidation type="list" allowBlank="1" showInputMessage="1" showErrorMessage="1" sqref="B19">
      <formula1>$E$18:$E$22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.140625" style="25" customWidth="1"/>
    <col min="2" max="2" width="36.8515625" style="25" customWidth="1"/>
    <col min="3" max="3" width="33.28125" style="25" customWidth="1"/>
    <col min="4" max="4" width="40.28125" style="25" customWidth="1"/>
    <col min="5" max="5" width="8.8515625" style="25" customWidth="1"/>
    <col min="6" max="6" width="10.57421875" style="25" hidden="1" customWidth="1"/>
    <col min="7" max="16384" width="9.140625" style="25" customWidth="1"/>
  </cols>
  <sheetData>
    <row r="1" spans="1:4" ht="20.25" customHeight="1">
      <c r="A1" s="70"/>
      <c r="B1" s="71"/>
      <c r="C1" s="71"/>
      <c r="D1" s="71"/>
    </row>
    <row r="2" spans="2:4" ht="23.25" customHeight="1">
      <c r="B2" s="72" t="s">
        <v>108</v>
      </c>
      <c r="C2" s="72"/>
      <c r="D2" s="72"/>
    </row>
    <row r="3" spans="1:6" ht="15.75" customHeight="1">
      <c r="A3" s="74" t="s">
        <v>79</v>
      </c>
      <c r="B3" s="75"/>
      <c r="C3" s="76"/>
      <c r="D3" s="48">
        <f>'Doplňkové informace'!B5</f>
        <v>0</v>
      </c>
      <c r="F3" s="47"/>
    </row>
    <row r="4" spans="1:6" ht="15.75" customHeight="1">
      <c r="A4" s="74" t="s">
        <v>3</v>
      </c>
      <c r="B4" s="75"/>
      <c r="C4" s="76"/>
      <c r="D4" s="7"/>
      <c r="F4" s="25" t="s">
        <v>29</v>
      </c>
    </row>
    <row r="5" spans="1:6" ht="15.75" customHeight="1">
      <c r="A5" s="74" t="s">
        <v>80</v>
      </c>
      <c r="B5" s="75"/>
      <c r="C5" s="76"/>
      <c r="D5" s="48">
        <f>'Doplňkové informace'!B7</f>
        <v>0</v>
      </c>
      <c r="F5" s="25" t="s">
        <v>35</v>
      </c>
    </row>
    <row r="6" ht="15.75">
      <c r="F6" s="25" t="s">
        <v>34</v>
      </c>
    </row>
    <row r="7" spans="2:4" ht="82.5" customHeight="1">
      <c r="B7" s="49" t="s">
        <v>41</v>
      </c>
      <c r="C7" s="49" t="s">
        <v>42</v>
      </c>
      <c r="D7" s="49" t="s">
        <v>43</v>
      </c>
    </row>
    <row r="8" spans="2:4" ht="21.75" customHeight="1">
      <c r="B8" s="27" t="s">
        <v>44</v>
      </c>
      <c r="C8" s="28"/>
      <c r="D8" s="28"/>
    </row>
    <row r="9" spans="2:4" ht="21.75" customHeight="1">
      <c r="B9" s="27" t="s">
        <v>45</v>
      </c>
      <c r="C9" s="28"/>
      <c r="D9" s="28"/>
    </row>
    <row r="10" spans="2:4" ht="21.75" customHeight="1">
      <c r="B10" s="27" t="s">
        <v>46</v>
      </c>
      <c r="C10" s="28"/>
      <c r="D10" s="28"/>
    </row>
    <row r="11" spans="2:4" ht="21.75" customHeight="1">
      <c r="B11" s="50" t="s">
        <v>47</v>
      </c>
      <c r="C11" s="51">
        <f>C8+C9+C10</f>
        <v>0</v>
      </c>
      <c r="D11" s="51">
        <f>D8+D9+D10</f>
        <v>0</v>
      </c>
    </row>
    <row r="13" spans="1:2" ht="15.75">
      <c r="A13" s="25" t="s">
        <v>48</v>
      </c>
      <c r="B13" s="25" t="s">
        <v>49</v>
      </c>
    </row>
    <row r="14" spans="1:4" ht="30.75" customHeight="1">
      <c r="A14" s="29" t="s">
        <v>50</v>
      </c>
      <c r="B14" s="77" t="s">
        <v>106</v>
      </c>
      <c r="C14" s="77"/>
      <c r="D14" s="77"/>
    </row>
    <row r="15" spans="2:4" ht="25.5">
      <c r="B15" s="78"/>
      <c r="C15" s="78"/>
      <c r="D15" s="78"/>
    </row>
    <row r="16" spans="2:3" ht="15.75">
      <c r="B16" s="7"/>
      <c r="C16" s="4" t="s">
        <v>7</v>
      </c>
    </row>
    <row r="17" spans="2:3" ht="15.75">
      <c r="B17" s="8"/>
      <c r="C17" s="4" t="s">
        <v>13</v>
      </c>
    </row>
    <row r="19" spans="2:4" ht="15.75">
      <c r="B19" s="73" t="s">
        <v>109</v>
      </c>
      <c r="C19" s="73"/>
      <c r="D19" s="73"/>
    </row>
  </sheetData>
  <sheetProtection/>
  <mergeCells count="8">
    <mergeCell ref="A1:D1"/>
    <mergeCell ref="B2:D2"/>
    <mergeCell ref="B19:D19"/>
    <mergeCell ref="A3:C3"/>
    <mergeCell ref="A4:C4"/>
    <mergeCell ref="A5:C5"/>
    <mergeCell ref="B14:D14"/>
    <mergeCell ref="B15:D15"/>
  </mergeCells>
  <dataValidations count="1">
    <dataValidation type="list" allowBlank="1" showInputMessage="1" showErrorMessage="1" sqref="D4">
      <formula1>$F$4:$F$6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80" zoomScaleNormal="80" zoomScalePageLayoutView="0" workbookViewId="0" topLeftCell="A1">
      <selection activeCell="C18" sqref="C18"/>
    </sheetView>
  </sheetViews>
  <sheetFormatPr defaultColWidth="9.140625" defaultRowHeight="15"/>
  <cols>
    <col min="1" max="1" width="41.57421875" style="0" customWidth="1"/>
    <col min="2" max="2" width="7.7109375" style="0" customWidth="1"/>
    <col min="3" max="3" width="15.421875" style="0" customWidth="1"/>
    <col min="4" max="4" width="76.00390625" style="0" customWidth="1"/>
    <col min="5" max="5" width="32.00390625" style="0" customWidth="1"/>
    <col min="6" max="6" width="17.00390625" style="0" customWidth="1"/>
    <col min="7" max="7" width="12.57421875" style="0" customWidth="1"/>
    <col min="8" max="8" width="12.00390625" style="0" customWidth="1"/>
    <col min="9" max="9" width="21.421875" style="0" customWidth="1"/>
  </cols>
  <sheetData>
    <row r="1" spans="1:9" ht="21" thickBot="1">
      <c r="A1" s="79" t="s">
        <v>52</v>
      </c>
      <c r="B1" s="79"/>
      <c r="C1" s="79"/>
      <c r="D1" s="79"/>
      <c r="E1" s="79"/>
      <c r="F1" s="79"/>
      <c r="G1" s="79"/>
      <c r="H1" s="79"/>
      <c r="I1" s="79"/>
    </row>
    <row r="2" spans="1:9" ht="60">
      <c r="A2" s="30" t="s">
        <v>53</v>
      </c>
      <c r="B2" s="31" t="s">
        <v>54</v>
      </c>
      <c r="C2" s="31" t="s">
        <v>55</v>
      </c>
      <c r="D2" s="31" t="s">
        <v>56</v>
      </c>
      <c r="E2" s="31" t="s">
        <v>57</v>
      </c>
      <c r="F2" s="31" t="s">
        <v>58</v>
      </c>
      <c r="G2" s="31" t="s">
        <v>59</v>
      </c>
      <c r="H2" s="31" t="s">
        <v>60</v>
      </c>
      <c r="I2" s="32" t="s">
        <v>61</v>
      </c>
    </row>
    <row r="3" spans="1:9" ht="15">
      <c r="A3" s="33" t="s">
        <v>30</v>
      </c>
      <c r="B3" s="34" t="s">
        <v>62</v>
      </c>
      <c r="C3" s="34" t="s">
        <v>63</v>
      </c>
      <c r="D3" s="34" t="s">
        <v>64</v>
      </c>
      <c r="E3" s="34" t="s">
        <v>65</v>
      </c>
      <c r="F3" s="35">
        <v>135</v>
      </c>
      <c r="G3" s="35"/>
      <c r="H3" s="26"/>
      <c r="I3" s="36">
        <f>F3*H3</f>
        <v>0</v>
      </c>
    </row>
    <row r="4" spans="1:9" ht="18">
      <c r="A4" s="33" t="s">
        <v>31</v>
      </c>
      <c r="B4" s="34" t="s">
        <v>66</v>
      </c>
      <c r="C4" s="34" t="s">
        <v>63</v>
      </c>
      <c r="D4" s="34" t="s">
        <v>64</v>
      </c>
      <c r="E4" s="34" t="s">
        <v>67</v>
      </c>
      <c r="F4" s="35">
        <v>135</v>
      </c>
      <c r="G4" s="35"/>
      <c r="H4" s="26"/>
      <c r="I4" s="36">
        <f>F4*H4</f>
        <v>0</v>
      </c>
    </row>
    <row r="5" spans="1:9" ht="15">
      <c r="A5" s="33" t="s">
        <v>36</v>
      </c>
      <c r="B5" s="34" t="s">
        <v>62</v>
      </c>
      <c r="C5" s="34" t="s">
        <v>68</v>
      </c>
      <c r="D5" s="34" t="s">
        <v>69</v>
      </c>
      <c r="E5" s="34" t="s">
        <v>70</v>
      </c>
      <c r="F5" s="35">
        <v>345</v>
      </c>
      <c r="G5" s="35"/>
      <c r="H5" s="26"/>
      <c r="I5" s="36">
        <f>F5*H5*6</f>
        <v>0</v>
      </c>
    </row>
    <row r="6" spans="1:9" ht="18">
      <c r="A6" s="33" t="s">
        <v>33</v>
      </c>
      <c r="B6" s="34" t="s">
        <v>66</v>
      </c>
      <c r="C6" s="34" t="s">
        <v>63</v>
      </c>
      <c r="D6" s="34" t="s">
        <v>64</v>
      </c>
      <c r="E6" s="34" t="s">
        <v>67</v>
      </c>
      <c r="F6" s="35">
        <v>135</v>
      </c>
      <c r="G6" s="35"/>
      <c r="H6" s="26"/>
      <c r="I6" s="36">
        <f>F6*H6</f>
        <v>0</v>
      </c>
    </row>
    <row r="7" spans="1:9" ht="15">
      <c r="A7" s="33" t="s">
        <v>32</v>
      </c>
      <c r="B7" s="34" t="s">
        <v>62</v>
      </c>
      <c r="C7" s="34" t="s">
        <v>63</v>
      </c>
      <c r="D7" s="34" t="s">
        <v>64</v>
      </c>
      <c r="E7" s="34" t="s">
        <v>71</v>
      </c>
      <c r="F7" s="35">
        <v>135</v>
      </c>
      <c r="G7" s="35"/>
      <c r="H7" s="26"/>
      <c r="I7" s="36">
        <f>F7*H7</f>
        <v>0</v>
      </c>
    </row>
    <row r="8" spans="1:9" ht="18">
      <c r="A8" s="33" t="s">
        <v>29</v>
      </c>
      <c r="B8" s="34" t="s">
        <v>66</v>
      </c>
      <c r="C8" s="34" t="s">
        <v>63</v>
      </c>
      <c r="D8" s="34" t="s">
        <v>64</v>
      </c>
      <c r="E8" s="34" t="s">
        <v>67</v>
      </c>
      <c r="F8" s="35">
        <v>135</v>
      </c>
      <c r="G8" s="35"/>
      <c r="H8" s="26"/>
      <c r="I8" s="36">
        <f>F8*H8</f>
        <v>0</v>
      </c>
    </row>
    <row r="9" spans="1:9" ht="15">
      <c r="A9" s="33" t="s">
        <v>29</v>
      </c>
      <c r="B9" s="34" t="s">
        <v>72</v>
      </c>
      <c r="C9" s="34" t="s">
        <v>112</v>
      </c>
      <c r="D9" s="34" t="s">
        <v>73</v>
      </c>
      <c r="E9" s="34" t="s">
        <v>74</v>
      </c>
      <c r="F9" s="35">
        <v>455</v>
      </c>
      <c r="G9" s="37"/>
      <c r="H9" s="26"/>
      <c r="I9" s="36">
        <f>F9*H9*G9</f>
        <v>0</v>
      </c>
    </row>
    <row r="10" spans="1:9" ht="15">
      <c r="A10" s="33" t="s">
        <v>23</v>
      </c>
      <c r="B10" s="34" t="s">
        <v>75</v>
      </c>
      <c r="C10" s="34" t="s">
        <v>63</v>
      </c>
      <c r="D10" s="34" t="s">
        <v>64</v>
      </c>
      <c r="E10" s="34" t="s">
        <v>65</v>
      </c>
      <c r="F10" s="35">
        <v>135</v>
      </c>
      <c r="G10" s="35"/>
      <c r="H10" s="26"/>
      <c r="I10" s="36">
        <f>F10*H10</f>
        <v>0</v>
      </c>
    </row>
    <row r="11" spans="1:9" ht="15">
      <c r="A11" s="33" t="s">
        <v>24</v>
      </c>
      <c r="B11" s="34" t="s">
        <v>75</v>
      </c>
      <c r="C11" s="34" t="s">
        <v>63</v>
      </c>
      <c r="D11" s="34" t="s">
        <v>64</v>
      </c>
      <c r="E11" s="34" t="s">
        <v>65</v>
      </c>
      <c r="F11" s="35">
        <v>135</v>
      </c>
      <c r="G11" s="35"/>
      <c r="H11" s="26"/>
      <c r="I11" s="36">
        <f>F11*H11</f>
        <v>0</v>
      </c>
    </row>
    <row r="12" spans="1:9" ht="15">
      <c r="A12" s="33" t="s">
        <v>37</v>
      </c>
      <c r="B12" s="34" t="s">
        <v>72</v>
      </c>
      <c r="C12" s="34" t="s">
        <v>112</v>
      </c>
      <c r="D12" s="34" t="s">
        <v>73</v>
      </c>
      <c r="E12" s="34" t="s">
        <v>74</v>
      </c>
      <c r="F12" s="35">
        <v>760</v>
      </c>
      <c r="G12" s="37"/>
      <c r="H12" s="26"/>
      <c r="I12" s="36">
        <f>F12*H12*G12</f>
        <v>0</v>
      </c>
    </row>
    <row r="13" spans="1:9" ht="15">
      <c r="A13" s="33" t="s">
        <v>25</v>
      </c>
      <c r="B13" s="34" t="s">
        <v>72</v>
      </c>
      <c r="C13" s="34" t="s">
        <v>112</v>
      </c>
      <c r="D13" s="34" t="s">
        <v>73</v>
      </c>
      <c r="E13" s="34" t="s">
        <v>74</v>
      </c>
      <c r="F13" s="35">
        <v>877</v>
      </c>
      <c r="G13" s="37"/>
      <c r="H13" s="26"/>
      <c r="I13" s="36">
        <f>F13*H13*G13</f>
        <v>0</v>
      </c>
    </row>
    <row r="14" spans="1:9" ht="15">
      <c r="A14" s="33" t="s">
        <v>26</v>
      </c>
      <c r="B14" s="34" t="s">
        <v>72</v>
      </c>
      <c r="C14" s="34" t="s">
        <v>112</v>
      </c>
      <c r="D14" s="34" t="s">
        <v>73</v>
      </c>
      <c r="E14" s="34" t="s">
        <v>74</v>
      </c>
      <c r="F14" s="35">
        <v>761</v>
      </c>
      <c r="G14" s="37"/>
      <c r="H14" s="26"/>
      <c r="I14" s="36">
        <f>F14*H14*G14</f>
        <v>0</v>
      </c>
    </row>
    <row r="15" spans="1:9" ht="15">
      <c r="A15" s="33" t="s">
        <v>27</v>
      </c>
      <c r="B15" s="34" t="s">
        <v>72</v>
      </c>
      <c r="C15" s="34" t="s">
        <v>112</v>
      </c>
      <c r="D15" s="34" t="s">
        <v>73</v>
      </c>
      <c r="E15" s="34" t="s">
        <v>74</v>
      </c>
      <c r="F15" s="35">
        <v>857</v>
      </c>
      <c r="G15" s="37"/>
      <c r="H15" s="26"/>
      <c r="I15" s="36">
        <f>F15*H15*G15</f>
        <v>0</v>
      </c>
    </row>
    <row r="16" spans="1:9" ht="15.75" thickBot="1">
      <c r="A16" s="38" t="s">
        <v>28</v>
      </c>
      <c r="B16" s="39" t="s">
        <v>72</v>
      </c>
      <c r="C16" s="39" t="s">
        <v>112</v>
      </c>
      <c r="D16" s="39" t="s">
        <v>73</v>
      </c>
      <c r="E16" s="34" t="s">
        <v>74</v>
      </c>
      <c r="F16" s="40">
        <v>455</v>
      </c>
      <c r="G16" s="37"/>
      <c r="H16" s="41"/>
      <c r="I16" s="36">
        <f>F16*H16*G16</f>
        <v>0</v>
      </c>
    </row>
    <row r="19" spans="1:8" ht="21" thickBot="1">
      <c r="A19" s="79" t="s">
        <v>76</v>
      </c>
      <c r="B19" s="79"/>
      <c r="C19" s="79"/>
      <c r="D19" s="79"/>
      <c r="E19" s="79"/>
      <c r="F19" s="79"/>
      <c r="G19" s="79"/>
      <c r="H19" s="79"/>
    </row>
    <row r="20" spans="1:8" ht="60">
      <c r="A20" s="30" t="s">
        <v>53</v>
      </c>
      <c r="B20" s="31" t="s">
        <v>54</v>
      </c>
      <c r="C20" s="31" t="s">
        <v>55</v>
      </c>
      <c r="D20" s="31" t="s">
        <v>56</v>
      </c>
      <c r="E20" s="31" t="s">
        <v>57</v>
      </c>
      <c r="F20" s="31" t="s">
        <v>77</v>
      </c>
      <c r="G20" s="31" t="s">
        <v>60</v>
      </c>
      <c r="H20" s="32" t="s">
        <v>61</v>
      </c>
    </row>
    <row r="21" spans="1:8" ht="15">
      <c r="A21" s="33" t="s">
        <v>37</v>
      </c>
      <c r="B21" s="42" t="s">
        <v>78</v>
      </c>
      <c r="C21" s="42" t="s">
        <v>112</v>
      </c>
      <c r="D21" s="34" t="s">
        <v>73</v>
      </c>
      <c r="E21" s="80" t="s">
        <v>111</v>
      </c>
      <c r="F21" s="43">
        <v>37</v>
      </c>
      <c r="G21" s="26"/>
      <c r="H21" s="36">
        <f>F21*G21*G12</f>
        <v>0</v>
      </c>
    </row>
    <row r="22" spans="1:8" ht="15">
      <c r="A22" s="33" t="s">
        <v>25</v>
      </c>
      <c r="B22" s="42" t="s">
        <v>78</v>
      </c>
      <c r="C22" s="42" t="s">
        <v>112</v>
      </c>
      <c r="D22" s="34" t="s">
        <v>73</v>
      </c>
      <c r="E22" s="80"/>
      <c r="F22" s="43">
        <v>122</v>
      </c>
      <c r="G22" s="26"/>
      <c r="H22" s="36">
        <f>F22*G22*G13</f>
        <v>0</v>
      </c>
    </row>
    <row r="23" spans="1:8" ht="15">
      <c r="A23" s="33" t="s">
        <v>26</v>
      </c>
      <c r="B23" s="42" t="s">
        <v>78</v>
      </c>
      <c r="C23" s="42" t="s">
        <v>112</v>
      </c>
      <c r="D23" s="42" t="s">
        <v>73</v>
      </c>
      <c r="E23" s="80"/>
      <c r="F23" s="43">
        <v>140</v>
      </c>
      <c r="G23" s="26"/>
      <c r="H23" s="36">
        <f>F23*G23*G14</f>
        <v>0</v>
      </c>
    </row>
    <row r="24" spans="1:8" ht="15.75" thickBot="1">
      <c r="A24" s="38" t="s">
        <v>27</v>
      </c>
      <c r="B24" s="44" t="s">
        <v>78</v>
      </c>
      <c r="C24" s="44" t="s">
        <v>112</v>
      </c>
      <c r="D24" s="44" t="s">
        <v>73</v>
      </c>
      <c r="E24" s="81"/>
      <c r="F24" s="45">
        <v>258</v>
      </c>
      <c r="G24" s="41"/>
      <c r="H24" s="36">
        <f>F24*G24*G15</f>
        <v>0</v>
      </c>
    </row>
    <row r="26" spans="6:7" ht="15">
      <c r="F26" s="46"/>
      <c r="G26" s="46"/>
    </row>
    <row r="27" spans="6:7" ht="15">
      <c r="F27" s="46"/>
      <c r="G27" s="46"/>
    </row>
    <row r="28" spans="6:7" ht="15">
      <c r="F28" s="46"/>
      <c r="G28" s="46"/>
    </row>
    <row r="29" spans="6:7" ht="15">
      <c r="F29" s="46"/>
      <c r="G29" s="46"/>
    </row>
  </sheetData>
  <sheetProtection/>
  <mergeCells count="3">
    <mergeCell ref="A1:I1"/>
    <mergeCell ref="A19:H19"/>
    <mergeCell ref="E21:E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Houžvička Petr</cp:lastModifiedBy>
  <cp:lastPrinted>2021-08-05T10:27:00Z</cp:lastPrinted>
  <dcterms:created xsi:type="dcterms:W3CDTF">2015-09-14T10:30:54Z</dcterms:created>
  <dcterms:modified xsi:type="dcterms:W3CDTF">2022-10-24T13:52:40Z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0x0101002A779C7552D10A4CA53BD62D63D965CD</vt:lpwstr>
  </property>
</Properties>
</file>