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POK" sheetId="1" r:id="rId1"/>
    <sheet name="FOK" sheetId="2" r:id="rId2"/>
    <sheet name="OKP" sheetId="3" r:id="rId3"/>
    <sheet name="KUL" sheetId="4" r:id="rId4"/>
  </sheets>
  <definedNames/>
  <calcPr fullCalcOnLoad="1"/>
</workbook>
</file>

<file path=xl/sharedStrings.xml><?xml version="1.0" encoding="utf-8"?>
<sst xmlns="http://schemas.openxmlformats.org/spreadsheetml/2006/main" count="1904" uniqueCount="970">
  <si>
    <t>Číslo žádosti</t>
  </si>
  <si>
    <t>Název</t>
  </si>
  <si>
    <t>IČ</t>
  </si>
  <si>
    <t>Okres</t>
  </si>
  <si>
    <t>Typ žadatele</t>
  </si>
  <si>
    <t>Datum podání</t>
  </si>
  <si>
    <t>Požadovaná dotace</t>
  </si>
  <si>
    <t>Poskytnutá dotace</t>
  </si>
  <si>
    <t>Stav žádosti</t>
  </si>
  <si>
    <t>Praha - východ</t>
  </si>
  <si>
    <t>Zapsaný spolek, pobočný spolek</t>
  </si>
  <si>
    <t>schváleno</t>
  </si>
  <si>
    <t>Kácov</t>
  </si>
  <si>
    <t>Kutná Hora</t>
  </si>
  <si>
    <t>Právnická osoba - příspěvková organizace</t>
  </si>
  <si>
    <t>neschváleno</t>
  </si>
  <si>
    <t>Uhlířské Janovice</t>
  </si>
  <si>
    <t>Benešov</t>
  </si>
  <si>
    <t>Praha - západ</t>
  </si>
  <si>
    <t>Rožmitál pod Třemšínem</t>
  </si>
  <si>
    <t>Příbram</t>
  </si>
  <si>
    <t>Lysá nad Labem</t>
  </si>
  <si>
    <t>Nymburk</t>
  </si>
  <si>
    <t>Kolín</t>
  </si>
  <si>
    <t>Mělník</t>
  </si>
  <si>
    <t>Právnická osoba - obecně prospěšná společnost, zapsaný ústav</t>
  </si>
  <si>
    <t>Mladá Boleslav</t>
  </si>
  <si>
    <t>Právnická osoba - církev nebo náboženská společnost</t>
  </si>
  <si>
    <t>Nižbor</t>
  </si>
  <si>
    <t>Beroun</t>
  </si>
  <si>
    <t>Právnická osoba - obec</t>
  </si>
  <si>
    <t>Rakovník</t>
  </si>
  <si>
    <t>Stochov</t>
  </si>
  <si>
    <t>Kladno</t>
  </si>
  <si>
    <t>Kouřim</t>
  </si>
  <si>
    <t>Kralupy nad Vltavou</t>
  </si>
  <si>
    <t>Slaný</t>
  </si>
  <si>
    <t>Březnice</t>
  </si>
  <si>
    <t>00242004</t>
  </si>
  <si>
    <t>Zruč nad Sázavou</t>
  </si>
  <si>
    <t>00236667</t>
  </si>
  <si>
    <t>Mníšek pod Brdy</t>
  </si>
  <si>
    <t>Praha východ</t>
  </si>
  <si>
    <t>Praha-západ</t>
  </si>
  <si>
    <t>Dobřichovice</t>
  </si>
  <si>
    <t>Buštěhrad</t>
  </si>
  <si>
    <t>Praha</t>
  </si>
  <si>
    <t>Krchleby</t>
  </si>
  <si>
    <t>Paběnice</t>
  </si>
  <si>
    <t>Řevnice</t>
  </si>
  <si>
    <t>Bělá pod Bezdězem</t>
  </si>
  <si>
    <t>Říčany</t>
  </si>
  <si>
    <t>Zlonice</t>
  </si>
  <si>
    <t>Město Mělník</t>
  </si>
  <si>
    <t>00237051</t>
  </si>
  <si>
    <t>Bratřínov</t>
  </si>
  <si>
    <t>00639699</t>
  </si>
  <si>
    <t>Votice</t>
  </si>
  <si>
    <t>Bakov nad Jizerou</t>
  </si>
  <si>
    <t>Senomaty</t>
  </si>
  <si>
    <t>00243132</t>
  </si>
  <si>
    <t>Jince</t>
  </si>
  <si>
    <t>00242381</t>
  </si>
  <si>
    <t>ZO ČSOP Vlašim</t>
  </si>
  <si>
    <t>18595677</t>
  </si>
  <si>
    <t>Unhošť</t>
  </si>
  <si>
    <t>Hlásná Třebaň</t>
  </si>
  <si>
    <t>Čistá</t>
  </si>
  <si>
    <t>Dobříš</t>
  </si>
  <si>
    <t>Praha 6</t>
  </si>
  <si>
    <t>Dolní Břežany</t>
  </si>
  <si>
    <t>Pionýr, z. s. - Středočeská krajská organizace Pionýra</t>
  </si>
  <si>
    <t>70567255</t>
  </si>
  <si>
    <t>Mnichovo Hradiště</t>
  </si>
  <si>
    <t>00243221</t>
  </si>
  <si>
    <t>Nové Strašecí</t>
  </si>
  <si>
    <t>00244155</t>
  </si>
  <si>
    <t>Český Brod</t>
  </si>
  <si>
    <t>00235334</t>
  </si>
  <si>
    <t xml:space="preserve"> Mšeno</t>
  </si>
  <si>
    <t>00237078</t>
  </si>
  <si>
    <t>Plchov</t>
  </si>
  <si>
    <t>00640573</t>
  </si>
  <si>
    <t>Sportovní klub POLICIE Nymburk, z.s.</t>
  </si>
  <si>
    <t>14801027</t>
  </si>
  <si>
    <t>Žehušice</t>
  </si>
  <si>
    <t>Načeradec</t>
  </si>
  <si>
    <t>00232289</t>
  </si>
  <si>
    <t>00235440</t>
  </si>
  <si>
    <t>Praha 7</t>
  </si>
  <si>
    <t>Kačice</t>
  </si>
  <si>
    <t>Muzejní spolek Dobříšska, z.s.</t>
  </si>
  <si>
    <t>01927205</t>
  </si>
  <si>
    <t>Zvoleněves</t>
  </si>
  <si>
    <t>Karlštejn</t>
  </si>
  <si>
    <t>Pionýr, z.s. - 6.pionýrská skupina Kolín</t>
  </si>
  <si>
    <t>68997159</t>
  </si>
  <si>
    <t>Veltrusy</t>
  </si>
  <si>
    <t>Pionýr, z. s.- Pionýrská skupina Jince</t>
  </si>
  <si>
    <t>68420072</t>
  </si>
  <si>
    <t>00234877</t>
  </si>
  <si>
    <t>Pionýr, z. s. - Pionýrská skupina Kamýk nad Vltavou</t>
  </si>
  <si>
    <t>68420056</t>
  </si>
  <si>
    <t>Úvaly</t>
  </si>
  <si>
    <t>00240702</t>
  </si>
  <si>
    <t>Tlustice</t>
  </si>
  <si>
    <t>00233897</t>
  </si>
  <si>
    <t>T. J.  Sokol Český Brod</t>
  </si>
  <si>
    <t>00662402</t>
  </si>
  <si>
    <t>00235482</t>
  </si>
  <si>
    <t>Ondřejov</t>
  </si>
  <si>
    <t>00240567</t>
  </si>
  <si>
    <t>Čáslav</t>
  </si>
  <si>
    <t>Sdružení Roztoč, z.s.</t>
  </si>
  <si>
    <t>26606551</t>
  </si>
  <si>
    <t>Rodinné centrum Lodička z.s.</t>
  </si>
  <si>
    <t>26625890</t>
  </si>
  <si>
    <t>Bratronice</t>
  </si>
  <si>
    <t>00234192</t>
  </si>
  <si>
    <t>Krhanice</t>
  </si>
  <si>
    <t>Sazená</t>
  </si>
  <si>
    <t>00234869</t>
  </si>
  <si>
    <t>64763129</t>
  </si>
  <si>
    <t>Hlavní město Praha</t>
  </si>
  <si>
    <t>Úholičky</t>
  </si>
  <si>
    <t>Kostelec nad Černými lesy</t>
  </si>
  <si>
    <t>Právnická osoba - ostatní (např. s.r.o., a.s., obchodní společnost, atd.)</t>
  </si>
  <si>
    <t>Právnická osoba - obchodní společnost</t>
  </si>
  <si>
    <t>Stříbrná Skalice</t>
  </si>
  <si>
    <t>Fyzická osoba</t>
  </si>
  <si>
    <t>Cesta životem bez bariér, z.s.</t>
  </si>
  <si>
    <t>27044700</t>
  </si>
  <si>
    <t>Fyzická osoba podnikající</t>
  </si>
  <si>
    <t>Praha 5</t>
  </si>
  <si>
    <t>Praha 3</t>
  </si>
  <si>
    <t>a) Výše spolufinancování akce/projektu ze strany žadatele (min. 20 %)</t>
  </si>
  <si>
    <t>b) Společenský přínos akce/ projektu</t>
  </si>
  <si>
    <t>c) Kritérium z hlediska vybavenosti knihovny</t>
  </si>
  <si>
    <t>KUL/POK/036570/2019</t>
  </si>
  <si>
    <t>KUL/POK/036571/2019</t>
  </si>
  <si>
    <t>Sokoleč</t>
  </si>
  <si>
    <t>00239771</t>
  </si>
  <si>
    <t>KUL/POK/036617/2019</t>
  </si>
  <si>
    <t>Městská knihovna</t>
  </si>
  <si>
    <t>61883425</t>
  </si>
  <si>
    <t>KUL/POK/036673/2019</t>
  </si>
  <si>
    <t>KUL/POK/036760/2019</t>
  </si>
  <si>
    <t xml:space="preserve">Horka II </t>
  </si>
  <si>
    <t>00236071</t>
  </si>
  <si>
    <t>KUL/POK/036762/2019</t>
  </si>
  <si>
    <t>00640727</t>
  </si>
  <si>
    <t>KUL/POK/036847/2019</t>
  </si>
  <si>
    <t>00232025</t>
  </si>
  <si>
    <t>KUL/POK/036868/2019</t>
  </si>
  <si>
    <t>Třebešice</t>
  </si>
  <si>
    <t>00640298</t>
  </si>
  <si>
    <t>KUL/POK/036940/2019</t>
  </si>
  <si>
    <t>Jiřice</t>
  </si>
  <si>
    <t>00876089</t>
  </si>
  <si>
    <t>KUL/POK/036977/2019</t>
  </si>
  <si>
    <t>Hvozdnice</t>
  </si>
  <si>
    <t>00241253</t>
  </si>
  <si>
    <t>KUL/POK/037004/2019</t>
  </si>
  <si>
    <t>Městské muzeum a knihovna Čáslav</t>
  </si>
  <si>
    <t>00472867</t>
  </si>
  <si>
    <t>KUL/POK/037072/2019</t>
  </si>
  <si>
    <t>Městská knihovna Český Brod</t>
  </si>
  <si>
    <t>46390472</t>
  </si>
  <si>
    <t>KUL/POK/037110/2019</t>
  </si>
  <si>
    <t>Veltruby</t>
  </si>
  <si>
    <t>00235881</t>
  </si>
  <si>
    <t>KUL/POK/037127/2019</t>
  </si>
  <si>
    <t>00236144</t>
  </si>
  <si>
    <t>KUL/POK/037147/2019</t>
  </si>
  <si>
    <t>KUL/POK/037156/2019</t>
  </si>
  <si>
    <t>Víceúčelové kulturní zařízení Milovice</t>
  </si>
  <si>
    <t>49534645</t>
  </si>
  <si>
    <t>KUL/POK/037208/2019</t>
  </si>
  <si>
    <t>Žehuň</t>
  </si>
  <si>
    <t>00239992</t>
  </si>
  <si>
    <t>KUL/POK/037285/2019</t>
  </si>
  <si>
    <t>Davle</t>
  </si>
  <si>
    <t>00241156</t>
  </si>
  <si>
    <t>KUL/POK/037307/2019</t>
  </si>
  <si>
    <t>Chýně</t>
  </si>
  <si>
    <t>00241296</t>
  </si>
  <si>
    <t>KUL/POK/037338/2019</t>
  </si>
  <si>
    <t>Drahelčice</t>
  </si>
  <si>
    <t>00233200</t>
  </si>
  <si>
    <t>KUL/POK/037356/2019</t>
  </si>
  <si>
    <t>Pochvalov</t>
  </si>
  <si>
    <t>00244236</t>
  </si>
  <si>
    <t>KUL/POK/037465/2019</t>
  </si>
  <si>
    <t>KUL/POK/037495/2019</t>
  </si>
  <si>
    <t>Husova knihovna Říčany, příspěvková organizace</t>
  </si>
  <si>
    <t>66002001</t>
  </si>
  <si>
    <t>KUL/POK/037563/2019</t>
  </si>
  <si>
    <t>Martin Nezbeda</t>
  </si>
  <si>
    <t>00510548</t>
  </si>
  <si>
    <t>KUL/POK/037574/2019</t>
  </si>
  <si>
    <t>KUL/POK/037577/2019</t>
  </si>
  <si>
    <t>Obec Mečeříž</t>
  </si>
  <si>
    <t>00509043</t>
  </si>
  <si>
    <t>KUL/POK/037581/2019</t>
  </si>
  <si>
    <t>00233382</t>
  </si>
  <si>
    <t>KUL/POK/037689/2019</t>
  </si>
  <si>
    <t>Městská knihovna S.Čecha</t>
  </si>
  <si>
    <t>48932060</t>
  </si>
  <si>
    <t>KUL/POK/037755/2019</t>
  </si>
  <si>
    <t>Budiměřice</t>
  </si>
  <si>
    <t>00239011</t>
  </si>
  <si>
    <t>KUL/POK/037767/2019</t>
  </si>
  <si>
    <t>00236683</t>
  </si>
  <si>
    <t>KUL/POK/037799/2019</t>
  </si>
  <si>
    <t>00235750</t>
  </si>
  <si>
    <t>KUL/POK/037887/2019</t>
  </si>
  <si>
    <t>Kounov</t>
  </si>
  <si>
    <t>00243892</t>
  </si>
  <si>
    <t>KUL/POK/037958/2019</t>
  </si>
  <si>
    <t>KUL/POK/038029/2019</t>
  </si>
  <si>
    <t>Město Černošice</t>
  </si>
  <si>
    <t>00241121</t>
  </si>
  <si>
    <t>KUL/POK/038322/2019</t>
  </si>
  <si>
    <t>Městská knihovna Dobříš, příspěvková organizace</t>
  </si>
  <si>
    <t>OO874469</t>
  </si>
  <si>
    <t>KUL/POK/038389/2019</t>
  </si>
  <si>
    <t>Semtěš</t>
  </si>
  <si>
    <t>00640395</t>
  </si>
  <si>
    <t>KUL/POK/038610/2019</t>
  </si>
  <si>
    <t>00240931</t>
  </si>
  <si>
    <t>a) Výše spolufinancování akce/projektu ze strany žadatele</t>
  </si>
  <si>
    <t>b) Procentuální počet registrovaných čtenářů knihovny z počtu obyvatel obce</t>
  </si>
  <si>
    <t>c) Aktualizace knihovního fondu podle posledního ročního výkazu o knihovně</t>
  </si>
  <si>
    <t>d) Ocenění knihovny</t>
  </si>
  <si>
    <t>KUL/FOK/036608/2019</t>
  </si>
  <si>
    <t>00236977</t>
  </si>
  <si>
    <t>KUL/FOK/036623/2019</t>
  </si>
  <si>
    <t>00236527</t>
  </si>
  <si>
    <t>KUL/FOK/036844/2019</t>
  </si>
  <si>
    <t xml:space="preserve"> Vranovice</t>
  </si>
  <si>
    <t>00243558</t>
  </si>
  <si>
    <t>KUL/FOK/036968/2019</t>
  </si>
  <si>
    <t>00236179</t>
  </si>
  <si>
    <t>KUL/FOK/037264/2019</t>
  </si>
  <si>
    <t>00235474</t>
  </si>
  <si>
    <t>KUL/FOK/037396/2019</t>
  </si>
  <si>
    <t>Kozmice</t>
  </si>
  <si>
    <t>00232017</t>
  </si>
  <si>
    <t>KUL/FOK/037564/2019</t>
  </si>
  <si>
    <t>00238309</t>
  </si>
  <si>
    <t>KUL/FOK/037953/2019</t>
  </si>
  <si>
    <t>Kněžice</t>
  </si>
  <si>
    <t>00239241</t>
  </si>
  <si>
    <t>KUL/FOK/037961/2019</t>
  </si>
  <si>
    <t>Obec Velenice</t>
  </si>
  <si>
    <t>00640603</t>
  </si>
  <si>
    <t>KUL/FOK/038177/2019</t>
  </si>
  <si>
    <t>KUL/FOK/038239/2019</t>
  </si>
  <si>
    <t>Louňovice</t>
  </si>
  <si>
    <t>00240435</t>
  </si>
  <si>
    <t>a) Památka je vedena v seznamu ohrožených nemovitých kulturních památek</t>
  </si>
  <si>
    <t>b) Stupeň ochrany památky</t>
  </si>
  <si>
    <t>c) Charakteristika akce/projektu</t>
  </si>
  <si>
    <t>d) Stavebně - technický stav, stupeň naléhavosti</t>
  </si>
  <si>
    <t>e) Význam památky daný její památkovou hodnotou</t>
  </si>
  <si>
    <t>f) Stupeň rozpracovanosti</t>
  </si>
  <si>
    <t>g) Využití po opravě</t>
  </si>
  <si>
    <t>h) Financování obnovy</t>
  </si>
  <si>
    <t>i) Finanční objem prostředků přidělených z jiných zdrojů</t>
  </si>
  <si>
    <t>j) Specifické kritérium</t>
  </si>
  <si>
    <t>KUL/OKP/036580/2019</t>
  </si>
  <si>
    <t>Rožďalovice</t>
  </si>
  <si>
    <t>00239712</t>
  </si>
  <si>
    <t>KUL/OKP/036585/2019</t>
  </si>
  <si>
    <t>00236021</t>
  </si>
  <si>
    <t>KUL/OKP/036594/2019</t>
  </si>
  <si>
    <t>Římskokatolická farnost - Proboštství Mělník</t>
  </si>
  <si>
    <t>42743052</t>
  </si>
  <si>
    <t>KUL/OKP/036624/2019</t>
  </si>
  <si>
    <t>00239402</t>
  </si>
  <si>
    <t>KUL/OKP/036628/2019</t>
  </si>
  <si>
    <t>Ester Miluničová</t>
  </si>
  <si>
    <t>KUL/OKP/036633/2019</t>
  </si>
  <si>
    <t xml:space="preserve">Nový Jáchymov </t>
  </si>
  <si>
    <t>00233650</t>
  </si>
  <si>
    <t>KUL/OKP/036636/2019</t>
  </si>
  <si>
    <t>Římskokatolická farnost Sázava - Černé Budy</t>
  </si>
  <si>
    <t>49797603</t>
  </si>
  <si>
    <t>Sázava</t>
  </si>
  <si>
    <t>KUL/OKP/036639/2019</t>
  </si>
  <si>
    <t>Římskokatolická farnost Kolín</t>
  </si>
  <si>
    <t>46390839</t>
  </si>
  <si>
    <t>KUL/OKP/036654/2019</t>
  </si>
  <si>
    <t>Římskokatolická farnost Nymburk</t>
  </si>
  <si>
    <t>49862341</t>
  </si>
  <si>
    <t>KUL/OKP/036721/2019</t>
  </si>
  <si>
    <t>Petr Grenar</t>
  </si>
  <si>
    <t>KUL/OKP/036725/2019</t>
  </si>
  <si>
    <t>00235172</t>
  </si>
  <si>
    <t>KUL/OKP/036728/2019</t>
  </si>
  <si>
    <t>Jan Chejn</t>
  </si>
  <si>
    <t>KUL/OKP/036738/2019</t>
  </si>
  <si>
    <t>00234214</t>
  </si>
  <si>
    <t>KUL/OKP/036755/2019</t>
  </si>
  <si>
    <t>Institut Chemin Neuf</t>
  </si>
  <si>
    <t>68378947</t>
  </si>
  <si>
    <t>Praha- Západ</t>
  </si>
  <si>
    <t>KUL/OKP/036792/2019</t>
  </si>
  <si>
    <t>Lucie Buhlová</t>
  </si>
  <si>
    <t>KUL/OKP/036842/2019</t>
  </si>
  <si>
    <t>KUL/OKP/036843/2019</t>
  </si>
  <si>
    <t>Římskokatolická farnost Lysá nad Labem</t>
  </si>
  <si>
    <t>48931926</t>
  </si>
  <si>
    <t>KUL/OKP/036846/2019</t>
  </si>
  <si>
    <t>Jana Šimková</t>
  </si>
  <si>
    <t>KUL/OKP/036859/2019</t>
  </si>
  <si>
    <t>00244384</t>
  </si>
  <si>
    <t>KUL/OKP/036864/2019</t>
  </si>
  <si>
    <t xml:space="preserve">Římskokatolická farnost Poříčí nad Sázavou </t>
  </si>
  <si>
    <t>48927732</t>
  </si>
  <si>
    <t>KUL/OKP/036892/2019</t>
  </si>
  <si>
    <t>KUL/OKP/036894/2019</t>
  </si>
  <si>
    <t>KUL/OKP/036970/2019</t>
  </si>
  <si>
    <t>Česká provincie řádu sv. Augustina</t>
  </si>
  <si>
    <t>00569631</t>
  </si>
  <si>
    <t>KUL/OKP/036998/2019</t>
  </si>
  <si>
    <t>00237418</t>
  </si>
  <si>
    <t>KUL/OKP/037003/2019</t>
  </si>
  <si>
    <t>Kinga Bobran</t>
  </si>
  <si>
    <t>KUL/OKP/037010/2019</t>
  </si>
  <si>
    <t>KUL/OKP/037017/2019</t>
  </si>
  <si>
    <t>Římskokatolická farnost Keblov</t>
  </si>
  <si>
    <t>45131791</t>
  </si>
  <si>
    <t>KUL/OKP/037027/2019</t>
  </si>
  <si>
    <t>Všenory</t>
  </si>
  <si>
    <t>00241849</t>
  </si>
  <si>
    <t>KUL/OKP/037038/2019</t>
  </si>
  <si>
    <t>Římskokatolická farnost Sedlec-Prčice</t>
  </si>
  <si>
    <t>61660299</t>
  </si>
  <si>
    <t>KUL/OKP/037059/2019</t>
  </si>
  <si>
    <t>Medonosy</t>
  </si>
  <si>
    <t>00498513</t>
  </si>
  <si>
    <t>KUL/OKP/037067/2019</t>
  </si>
  <si>
    <t>00233641</t>
  </si>
  <si>
    <t>KUL/OKP/037080/2019</t>
  </si>
  <si>
    <t>Třebíz</t>
  </si>
  <si>
    <t>00235024</t>
  </si>
  <si>
    <t>KUL/OKP/037083/2019</t>
  </si>
  <si>
    <t>Pavlína Linzerová</t>
  </si>
  <si>
    <t>Praha 1</t>
  </si>
  <si>
    <t>KUL/OKP/037109/2019</t>
  </si>
  <si>
    <t>Pavlína Žďánská</t>
  </si>
  <si>
    <t>KUL/OKP/037133/2019</t>
  </si>
  <si>
    <t>Jan David Horsky</t>
  </si>
  <si>
    <t>KUL/OKP/037138/2019</t>
  </si>
  <si>
    <t>KUL/OKP/037146/2019</t>
  </si>
  <si>
    <t>Římskokatolická farnost Zruč nad Sázavou</t>
  </si>
  <si>
    <t>46406743</t>
  </si>
  <si>
    <t>KUL/OKP/037163/2019</t>
  </si>
  <si>
    <t>Římskokatolická farnost Brandýs nad Labem</t>
  </si>
  <si>
    <t>63829568</t>
  </si>
  <si>
    <t xml:space="preserve">Praha-východ </t>
  </si>
  <si>
    <t>KUL/OKP/037195/2019</t>
  </si>
  <si>
    <t>00236195</t>
  </si>
  <si>
    <t>KUL/OKP/037201/2019</t>
  </si>
  <si>
    <t>Římskokatolická farnost Čelákovice</t>
  </si>
  <si>
    <t>43751113</t>
  </si>
  <si>
    <t xml:space="preserve">Praha - východ </t>
  </si>
  <si>
    <t>KUL/OKP/037214/2019</t>
  </si>
  <si>
    <t>Tomáš Horniš</t>
  </si>
  <si>
    <t>KUL/OKP/037292/2019</t>
  </si>
  <si>
    <t>Římskokatolická farnost Louňovice</t>
  </si>
  <si>
    <t>48927635</t>
  </si>
  <si>
    <t>Louňovice pod Blaníkem</t>
  </si>
  <si>
    <t>KUL/OKP/037296/2019</t>
  </si>
  <si>
    <t>Římskokatolická farnost Rakovník</t>
  </si>
  <si>
    <t>47018593</t>
  </si>
  <si>
    <t>KUL/OKP/037308/2019</t>
  </si>
  <si>
    <t>Římskokatolická farnost Český Brod</t>
  </si>
  <si>
    <t>48664006</t>
  </si>
  <si>
    <t>KUL/OKP/037321/2019</t>
  </si>
  <si>
    <t>Římskokatolická farnost Zdislavice</t>
  </si>
  <si>
    <t>48927678</t>
  </si>
  <si>
    <t>KUL/OKP/037326/2019</t>
  </si>
  <si>
    <t>Římskokatolická farnost Votice</t>
  </si>
  <si>
    <t>61664561</t>
  </si>
  <si>
    <t>KUL/OKP/037406/2019</t>
  </si>
  <si>
    <t>Ladislav Choc</t>
  </si>
  <si>
    <t>KUL/OKP/037442/2019</t>
  </si>
  <si>
    <t>Tomáš Dáňa</t>
  </si>
  <si>
    <t>46400761</t>
  </si>
  <si>
    <t>KUL/OKP/037530/2019</t>
  </si>
  <si>
    <t>Římskokatolická farnost BENEŠOV</t>
  </si>
  <si>
    <t>61660086</t>
  </si>
  <si>
    <t>KUL/OKP/037548/2019</t>
  </si>
  <si>
    <t>KUL/OKP/037549/2019</t>
  </si>
  <si>
    <t>00235075</t>
  </si>
  <si>
    <t>KUL/OKP/037552/2019</t>
  </si>
  <si>
    <t xml:space="preserve"> Králův Dvůr</t>
  </si>
  <si>
    <t>00509701</t>
  </si>
  <si>
    <t>KUL/OKP/037556/2019</t>
  </si>
  <si>
    <t>Římskokatolická farnost Bykáň</t>
  </si>
  <si>
    <t>46403213</t>
  </si>
  <si>
    <t>KUL/OKP/037612/2019</t>
  </si>
  <si>
    <t>00237434</t>
  </si>
  <si>
    <t>KUL/OKP/037633/2019</t>
  </si>
  <si>
    <t>Římskokatolická farnost Městec Králové</t>
  </si>
  <si>
    <t>62444239</t>
  </si>
  <si>
    <t>KUL/OKP/037648/2019</t>
  </si>
  <si>
    <t>Alice Tomková</t>
  </si>
  <si>
    <t>KUL/OKP/037696/2019</t>
  </si>
  <si>
    <t>Farní sbor Českobratrské církve.evangelické v Poděbradech</t>
  </si>
  <si>
    <t>64732983</t>
  </si>
  <si>
    <t>KUL/OKP/037702/2019</t>
  </si>
  <si>
    <t>Římskokatolická farnost Křečovice</t>
  </si>
  <si>
    <t>61660256</t>
  </si>
  <si>
    <t>KUL/OKP/037741/2019</t>
  </si>
  <si>
    <t>Římskokatolická farnost Třebonín</t>
  </si>
  <si>
    <t>46402705</t>
  </si>
  <si>
    <t>KUL/OKP/037779/2019</t>
  </si>
  <si>
    <t>Římskokatolická farnost Jince</t>
  </si>
  <si>
    <t>47072521</t>
  </si>
  <si>
    <t>KUL/OKP/037807/2019</t>
  </si>
  <si>
    <t>SPONTE - nadační fond</t>
  </si>
  <si>
    <t>27214982</t>
  </si>
  <si>
    <t>Právnická osoba - nadační fond a nadace</t>
  </si>
  <si>
    <t>KUL/OKP/037837/2019</t>
  </si>
  <si>
    <t>Gironi s.r.o.</t>
  </si>
  <si>
    <t>65414756</t>
  </si>
  <si>
    <t>KUL/OKP/037863/2019</t>
  </si>
  <si>
    <t>Hradištko</t>
  </si>
  <si>
    <t>00241245</t>
  </si>
  <si>
    <t>KUL/OKP/037876/2019</t>
  </si>
  <si>
    <t>Římskokatolická farnost Bystřice u Benešova</t>
  </si>
  <si>
    <t>61660230</t>
  </si>
  <si>
    <t>KUL/OKP/037913/2019</t>
  </si>
  <si>
    <t>Neprobylice</t>
  </si>
  <si>
    <t>00640492</t>
  </si>
  <si>
    <t>KUL/OKP/037947/2019</t>
  </si>
  <si>
    <t>Římskokatolická farnost - arciděkanství, Kutná Hora</t>
  </si>
  <si>
    <t>46403523</t>
  </si>
  <si>
    <t>KUL/OKP/037955/2019</t>
  </si>
  <si>
    <t>Římskokatolická farnost Nové Strašecí</t>
  </si>
  <si>
    <t>47018569</t>
  </si>
  <si>
    <t>KUL/OKP/037995/2019</t>
  </si>
  <si>
    <t>00241202</t>
  </si>
  <si>
    <t>KUL/OKP/037996/2019</t>
  </si>
  <si>
    <t>00232963</t>
  </si>
  <si>
    <t>KUL/OKP/038004/2019</t>
  </si>
  <si>
    <t>Roman Tesař</t>
  </si>
  <si>
    <t>KUL/OKP/038007/2019</t>
  </si>
  <si>
    <t>Římskokatolická farnost Odolena Voda</t>
  </si>
  <si>
    <t>68381930</t>
  </si>
  <si>
    <t>KUL/OKP/038011/2019</t>
  </si>
  <si>
    <t>KUL/OKP/038015/2019</t>
  </si>
  <si>
    <t>Lucie Lidická</t>
  </si>
  <si>
    <t>KUL/OKP/038088/2019</t>
  </si>
  <si>
    <t>KUL/OKP/038107/2019</t>
  </si>
  <si>
    <t>00242098</t>
  </si>
  <si>
    <t>KUL/OKP/038160/2019</t>
  </si>
  <si>
    <t>Michal Nešpor</t>
  </si>
  <si>
    <t>KUL/OKP/038182/2019</t>
  </si>
  <si>
    <t>ARS Altmann Praha spol. s r.o.</t>
  </si>
  <si>
    <t>47124628</t>
  </si>
  <si>
    <t>KUL/OKP/038187/2019</t>
  </si>
  <si>
    <t>Skřivaň z.s.</t>
  </si>
  <si>
    <t>07116438</t>
  </si>
  <si>
    <t>KUL/OKP/038235/2019</t>
  </si>
  <si>
    <t>Kobylnice</t>
  </si>
  <si>
    <t>00640361</t>
  </si>
  <si>
    <t>KUL/OKP/038248/2019</t>
  </si>
  <si>
    <t>Zbyněk Květoň</t>
  </si>
  <si>
    <t>KUL/OKP/038296/2019</t>
  </si>
  <si>
    <t>Lochovice</t>
  </si>
  <si>
    <t>00233528</t>
  </si>
  <si>
    <t>KUL/OKP/038316/2019</t>
  </si>
  <si>
    <t>Provincie bratří františkánů</t>
  </si>
  <si>
    <t>00169757</t>
  </si>
  <si>
    <t>KUL/OKP/038330/2019</t>
  </si>
  <si>
    <t>Lucie Češpivová</t>
  </si>
  <si>
    <t>KUL/OKP/038333/2019</t>
  </si>
  <si>
    <t>Veronika  Tihelková</t>
  </si>
  <si>
    <t>KUL/OKP/038340/2019</t>
  </si>
  <si>
    <t>Dej Bůh štěstí s.r.o.</t>
  </si>
  <si>
    <t>26213567</t>
  </si>
  <si>
    <t>KUL/OKP/038481/2019</t>
  </si>
  <si>
    <t>Římskokatolická farnost Pečice</t>
  </si>
  <si>
    <t>70808881</t>
  </si>
  <si>
    <t>KUL/OKP/038505/2019</t>
  </si>
  <si>
    <t>KUL/OKP/038526/2019</t>
  </si>
  <si>
    <t>Římskokatolická farnost Krásná Hora nad Vltavou</t>
  </si>
  <si>
    <t>61099325</t>
  </si>
  <si>
    <t>KUL/OKP/038530/2019</t>
  </si>
  <si>
    <t>Smilkov, a.s.</t>
  </si>
  <si>
    <t>46357432</t>
  </si>
  <si>
    <t>KUL/OKP/038533/2019</t>
  </si>
  <si>
    <t>Římskokatolická farnost Maková - Smolotely</t>
  </si>
  <si>
    <t>42726255</t>
  </si>
  <si>
    <t>KUL/OKP/038615/2019</t>
  </si>
  <si>
    <t>CPA Division s.r.o.</t>
  </si>
  <si>
    <t>01940481</t>
  </si>
  <si>
    <t>KUL/OKP/038628/2019</t>
  </si>
  <si>
    <t>Matěj Stropnický</t>
  </si>
  <si>
    <t>a) Výše spolufinancování akce/projektu ze strany žadatele (min. 20  %)</t>
  </si>
  <si>
    <t>b) Společenský přínos akce/projektu</t>
  </si>
  <si>
    <t>c) Typ akce/projektu</t>
  </si>
  <si>
    <t>d) Akce/projekt podle tradice</t>
  </si>
  <si>
    <t>e) Specifické kritérium</t>
  </si>
  <si>
    <t>f) Priorita Středočeského kraje</t>
  </si>
  <si>
    <t>KUL/KUL/035285/2019</t>
  </si>
  <si>
    <t>Český svaz včelařů, z.s., základní organizace Byšice</t>
  </si>
  <si>
    <t>49519719</t>
  </si>
  <si>
    <t>KUL/KUL/036611/2019</t>
  </si>
  <si>
    <t>Jiří Turek</t>
  </si>
  <si>
    <t>16146352</t>
  </si>
  <si>
    <t>KUL/KUL/036638/2019</t>
  </si>
  <si>
    <t>Nadace Kutná Hora památka UNESCO</t>
  </si>
  <si>
    <t>67672833</t>
  </si>
  <si>
    <t>KUL/KUL/036666/2019</t>
  </si>
  <si>
    <t>Pivovar Nymburk, spol. s r.o.</t>
  </si>
  <si>
    <t>47536373</t>
  </si>
  <si>
    <t>KUL/KUL/036697/2019</t>
  </si>
  <si>
    <t>Městské kulturní centrum Poděbrady</t>
  </si>
  <si>
    <t>16577434</t>
  </si>
  <si>
    <t>KUL/KUL/036705/2019</t>
  </si>
  <si>
    <t>Spolek přátel kultury Kněžmost</t>
  </si>
  <si>
    <t>05843197</t>
  </si>
  <si>
    <t>KUL/KUL/036711/2019</t>
  </si>
  <si>
    <t>Statek Vlčkovice, o.p.s.</t>
  </si>
  <si>
    <t>28453051</t>
  </si>
  <si>
    <t>KUL/KUL/036719/2019</t>
  </si>
  <si>
    <t>Jiří Vaníček</t>
  </si>
  <si>
    <t>KUL/KUL/036729/2019</t>
  </si>
  <si>
    <t>Prostor plus o.p.s.</t>
  </si>
  <si>
    <t>26594633</t>
  </si>
  <si>
    <t>KUL/KUL/036733/2019</t>
  </si>
  <si>
    <t>Ivan Pazour</t>
  </si>
  <si>
    <t>KUL/KUL/036747/2019</t>
  </si>
  <si>
    <t>KUL/KUL/036754/2019</t>
  </si>
  <si>
    <t>Divadelní spolek 1. neratovická divadelní společnost</t>
  </si>
  <si>
    <t>49520857</t>
  </si>
  <si>
    <t>KUL/KUL/036758/2019</t>
  </si>
  <si>
    <t>Marcela Regaiolliová</t>
  </si>
  <si>
    <t>KUL/KUL/036772/2019</t>
  </si>
  <si>
    <t>OTTA-vzduchotechnika a klimatizace s.r.o.</t>
  </si>
  <si>
    <t>28486480</t>
  </si>
  <si>
    <t>KUL/KUL/036779/2019</t>
  </si>
  <si>
    <t>Tomáš Thon</t>
  </si>
  <si>
    <t>13605763</t>
  </si>
  <si>
    <t>Opava</t>
  </si>
  <si>
    <t>KUL/KUL/036793/2019</t>
  </si>
  <si>
    <t>Obec Koryta</t>
  </si>
  <si>
    <t>42716870</t>
  </si>
  <si>
    <t>KUL/KUL/036798/2019</t>
  </si>
  <si>
    <t>Třiatřicet, z.s.</t>
  </si>
  <si>
    <t>22766871</t>
  </si>
  <si>
    <t>KUL/KUL/036826/2019</t>
  </si>
  <si>
    <t>Věnovanka, z.s.</t>
  </si>
  <si>
    <t>01526227</t>
  </si>
  <si>
    <t>KUL/KUL/036827/2019</t>
  </si>
  <si>
    <t>Mezi řekami, z.s.</t>
  </si>
  <si>
    <t>22859837</t>
  </si>
  <si>
    <t>KUL/KUL/036829/2019</t>
  </si>
  <si>
    <t>Kulturní dům Josefa Suka</t>
  </si>
  <si>
    <t>42728452</t>
  </si>
  <si>
    <t>KUL/KUL/036840/2019</t>
  </si>
  <si>
    <t>00233374</t>
  </si>
  <si>
    <t>KUL/KUL/036863/2019</t>
  </si>
  <si>
    <t>Divadelní spolek DIPONA</t>
  </si>
  <si>
    <t>02271061</t>
  </si>
  <si>
    <t>KUL/KUL/036879/2019</t>
  </si>
  <si>
    <t>Jazz Černošice z.s.</t>
  </si>
  <si>
    <t>22693751</t>
  </si>
  <si>
    <t>KUL/KUL/036889/2019</t>
  </si>
  <si>
    <t>Kulturní a společenské středisko</t>
  </si>
  <si>
    <t>00353574</t>
  </si>
  <si>
    <t>KUL/KUL/036911/2019</t>
  </si>
  <si>
    <t>Iveta Kohelová</t>
  </si>
  <si>
    <t>12260983</t>
  </si>
  <si>
    <t>KUL/KUL/036961/2019</t>
  </si>
  <si>
    <t>Nari Models, spol. s r.o.</t>
  </si>
  <si>
    <t>26426188</t>
  </si>
  <si>
    <t>KUL/KUL/036967/2019</t>
  </si>
  <si>
    <t>Dalibor Mierva</t>
  </si>
  <si>
    <t>74923692</t>
  </si>
  <si>
    <t>KUL/KUL/036969/2019</t>
  </si>
  <si>
    <t>Vize pro Skalicko z.s.</t>
  </si>
  <si>
    <t>07687001</t>
  </si>
  <si>
    <t>KUL/KUL/036981/2019</t>
  </si>
  <si>
    <t>Sokolská župa Barákova</t>
  </si>
  <si>
    <t>61383724</t>
  </si>
  <si>
    <t>KUL/KUL/036987/2019</t>
  </si>
  <si>
    <t>KUL/KUL/036990/2019</t>
  </si>
  <si>
    <t>Jan Havel</t>
  </si>
  <si>
    <t>05404924</t>
  </si>
  <si>
    <t>KUL/KUL/036997/2019</t>
  </si>
  <si>
    <t>Zdeněk Kolka</t>
  </si>
  <si>
    <t>47064994</t>
  </si>
  <si>
    <t>KUL/KUL/037009/2019</t>
  </si>
  <si>
    <t>Roztoky - město pro život</t>
  </si>
  <si>
    <t>26537818</t>
  </si>
  <si>
    <t>KUL/KUL/037015/2019</t>
  </si>
  <si>
    <t>Musica Florea, z.s.</t>
  </si>
  <si>
    <t>26546400</t>
  </si>
  <si>
    <t>KUL/KUL/037029/2019</t>
  </si>
  <si>
    <t>00236411</t>
  </si>
  <si>
    <t>KUL/KUL/037040/2019</t>
  </si>
  <si>
    <t>KUL/KUL/037043/2019</t>
  </si>
  <si>
    <t>Vlastivědné muzeum ve Slaném</t>
  </si>
  <si>
    <t>00069876</t>
  </si>
  <si>
    <t>KUL/KUL/037047/2019</t>
  </si>
  <si>
    <t>FOIBOS BOOKS, s.r.o.</t>
  </si>
  <si>
    <t>25053728</t>
  </si>
  <si>
    <t>KUL/KUL/037069/2019</t>
  </si>
  <si>
    <t>Divadlo X10 z.s.</t>
  </si>
  <si>
    <t>01420917</t>
  </si>
  <si>
    <t>KUL/KUL/037089/2019</t>
  </si>
  <si>
    <t>Brandýsek</t>
  </si>
  <si>
    <t>00234168</t>
  </si>
  <si>
    <t>KUL/KUL/037093/2019</t>
  </si>
  <si>
    <t>00234494</t>
  </si>
  <si>
    <t>KUL/KUL/037105/2019</t>
  </si>
  <si>
    <t>Čtvrtlístek z.s.</t>
  </si>
  <si>
    <t>22757490</t>
  </si>
  <si>
    <t>KUL/KUL/037106/2019</t>
  </si>
  <si>
    <t>Veteran Car Club Dobřichovice, z.s.</t>
  </si>
  <si>
    <t>06579353</t>
  </si>
  <si>
    <t>KUL/KUL/037113/2019</t>
  </si>
  <si>
    <t>Obec Počepice</t>
  </si>
  <si>
    <t>00243060</t>
  </si>
  <si>
    <t>KUL/KUL/037131/2019</t>
  </si>
  <si>
    <t>Jabkenice</t>
  </si>
  <si>
    <t>00237949</t>
  </si>
  <si>
    <t>KUL/KUL/037207/2019</t>
  </si>
  <si>
    <t>KUL/KUL/037229/2019</t>
  </si>
  <si>
    <t>Vox Bohemicalis, z. s.</t>
  </si>
  <si>
    <t>61882364</t>
  </si>
  <si>
    <t>KUL/KUL/037235/2019</t>
  </si>
  <si>
    <t>Montessori Vlašim z. s.</t>
  </si>
  <si>
    <t>28558456</t>
  </si>
  <si>
    <t>KUL/KUL/037256/2019</t>
  </si>
  <si>
    <t>Richard  Dušák</t>
  </si>
  <si>
    <t>15778126</t>
  </si>
  <si>
    <t>Česká Republika</t>
  </si>
  <si>
    <t>KUL/KUL/037261/2019</t>
  </si>
  <si>
    <t>Dobřichovická divadelní společnost z.s.</t>
  </si>
  <si>
    <t>22728228</t>
  </si>
  <si>
    <t>KUL/KUL/037268/2019</t>
  </si>
  <si>
    <t>Sdružení sv. Ludmily na Tetíně z.s.</t>
  </si>
  <si>
    <t>22834192</t>
  </si>
  <si>
    <t>KUL/KUL/037270/2019</t>
  </si>
  <si>
    <t>Zámecký okrášlovací spolek</t>
  </si>
  <si>
    <t>22693530</t>
  </si>
  <si>
    <t>KUL/KUL/037280/2019</t>
  </si>
  <si>
    <t>Via musica ad beatum z.s.</t>
  </si>
  <si>
    <t>04301421</t>
  </si>
  <si>
    <t>KUL/KUL/037293/2019</t>
  </si>
  <si>
    <t>Městské kulturní centrum Hořovice</t>
  </si>
  <si>
    <t>67361897</t>
  </si>
  <si>
    <t>KUL/KUL/037295/2019</t>
  </si>
  <si>
    <t>00239348</t>
  </si>
  <si>
    <t>KUL/KUL/037325/2019</t>
  </si>
  <si>
    <t>Luděk Jiřík</t>
  </si>
  <si>
    <t>67773869</t>
  </si>
  <si>
    <t>KUL/KUL/037333/2019</t>
  </si>
  <si>
    <t>Občanské sdružení Kostelík z.s.</t>
  </si>
  <si>
    <t>22726829</t>
  </si>
  <si>
    <t>KUL/KUL/037340/2019</t>
  </si>
  <si>
    <t>Petrovice</t>
  </si>
  <si>
    <t>00244228</t>
  </si>
  <si>
    <t>KUL/KUL/037342/2019</t>
  </si>
  <si>
    <t>KSK Mezouň z.s.</t>
  </si>
  <si>
    <t>22686380</t>
  </si>
  <si>
    <t>KUL/KUL/037354/2019</t>
  </si>
  <si>
    <t>Václav Hlaváček</t>
  </si>
  <si>
    <t>76316131</t>
  </si>
  <si>
    <t>KUL/KUL/037364/2019</t>
  </si>
  <si>
    <t>Okrašlovací spolek Roztoky</t>
  </si>
  <si>
    <t>05457912</t>
  </si>
  <si>
    <t>KUL/KUL/037368/2019</t>
  </si>
  <si>
    <t>Dechový orchestr Vranovanka, z. s.</t>
  </si>
  <si>
    <t>26571188</t>
  </si>
  <si>
    <t>KUL/KUL/037398/2019</t>
  </si>
  <si>
    <t>Spolek pro obnovu únětické kultury</t>
  </si>
  <si>
    <t>68378939</t>
  </si>
  <si>
    <t>KUL/KUL/037413/2019</t>
  </si>
  <si>
    <t>KUL/KUL/037414/2019</t>
  </si>
  <si>
    <t xml:space="preserve">Divadelní spolek Vojan </t>
  </si>
  <si>
    <t>62994565</t>
  </si>
  <si>
    <t>KUL/KUL/037417/2019</t>
  </si>
  <si>
    <t>KUL/KUL/037426/2019</t>
  </si>
  <si>
    <t>Soubor lidových písní a tanců Čtyřlístek</t>
  </si>
  <si>
    <t>26641356</t>
  </si>
  <si>
    <t>KUL/KUL/037433/2019</t>
  </si>
  <si>
    <t>00232173</t>
  </si>
  <si>
    <t>KUL/KUL/037435/2019</t>
  </si>
  <si>
    <t>spolek Taška Kladno</t>
  </si>
  <si>
    <t>22751491</t>
  </si>
  <si>
    <t>KUL/KUL/037436/2019</t>
  </si>
  <si>
    <t>BEZoBAV časem, z. s.</t>
  </si>
  <si>
    <t>07620888</t>
  </si>
  <si>
    <t>KUL/KUL/037455/2019</t>
  </si>
  <si>
    <t>NARUBY, z. s.</t>
  </si>
  <si>
    <t>01780531</t>
  </si>
  <si>
    <t>KUL/KUL/037460/2019</t>
  </si>
  <si>
    <t>Agentura Butterfly s.r.o.</t>
  </si>
  <si>
    <t>28776402</t>
  </si>
  <si>
    <t>Hradec Králové</t>
  </si>
  <si>
    <t>KUL/KUL/037474/2019</t>
  </si>
  <si>
    <t>Cech příbramských horníků a hutníků</t>
  </si>
  <si>
    <t>48954390</t>
  </si>
  <si>
    <t>KUL/KUL/037477/2019</t>
  </si>
  <si>
    <t>Městské divadlo Mladá Boleslav</t>
  </si>
  <si>
    <t>48683035</t>
  </si>
  <si>
    <t>KUL/KUL/037480/2019</t>
  </si>
  <si>
    <t>PŘÁTELÉ PECÍNOVA z.s.</t>
  </si>
  <si>
    <t>26558033</t>
  </si>
  <si>
    <t>KUL/KUL/037501/2019</t>
  </si>
  <si>
    <t>00234923</t>
  </si>
  <si>
    <t>KUL/KUL/037504/2019</t>
  </si>
  <si>
    <t>Miroslav Laštovka</t>
  </si>
  <si>
    <t>71111964</t>
  </si>
  <si>
    <t>KUL/KUL/037541/2019</t>
  </si>
  <si>
    <t>Vltavan pro Štěchovice na Vltavě a okolí, z. s.</t>
  </si>
  <si>
    <t>47005581</t>
  </si>
  <si>
    <t>KUL/KUL/037542/2019</t>
  </si>
  <si>
    <t>Městské muzeum v Kralupech nad Vltavou</t>
  </si>
  <si>
    <t>42739543</t>
  </si>
  <si>
    <t>KUL/KUL/037546/2019</t>
  </si>
  <si>
    <t>Velké Přílepy</t>
  </si>
  <si>
    <t>00241806</t>
  </si>
  <si>
    <t>KUL/KUL/037557/2019</t>
  </si>
  <si>
    <t xml:space="preserve"> Hýskov</t>
  </si>
  <si>
    <t>00233307</t>
  </si>
  <si>
    <t>KUL/KUL/037562/2019</t>
  </si>
  <si>
    <t>HORNFORUM - česká hornová společnost J. V. Sticha-Punta</t>
  </si>
  <si>
    <t>70908524</t>
  </si>
  <si>
    <t>KUL/KUL/037575/2019</t>
  </si>
  <si>
    <t>Spolek ŽEHROVÁK</t>
  </si>
  <si>
    <t>26677539</t>
  </si>
  <si>
    <t>KUL/KUL/037605/2019</t>
  </si>
  <si>
    <t>Halda</t>
  </si>
  <si>
    <t>22748199</t>
  </si>
  <si>
    <t>KUL/KUL/037628/2019</t>
  </si>
  <si>
    <t>Rytíři Mělničtí</t>
  </si>
  <si>
    <t>22869484</t>
  </si>
  <si>
    <t>KUL/KUL/037631/2019</t>
  </si>
  <si>
    <t>Roman Kroužecký</t>
  </si>
  <si>
    <t>KUL/KUL/037634/2019</t>
  </si>
  <si>
    <t>Divadelní bar, s.r.o.</t>
  </si>
  <si>
    <t>25661451</t>
  </si>
  <si>
    <t>KUL/KUL/037704/2019</t>
  </si>
  <si>
    <t>ALKA, o.p.s.</t>
  </si>
  <si>
    <t>27240185</t>
  </si>
  <si>
    <t>KUL/KUL/037717/2019</t>
  </si>
  <si>
    <t>KUL/KUL/037760/2019</t>
  </si>
  <si>
    <t>RR z.s.</t>
  </si>
  <si>
    <t>22870920</t>
  </si>
  <si>
    <t>KUL/KUL/037761/2019</t>
  </si>
  <si>
    <t>Obec Petrovice</t>
  </si>
  <si>
    <t>00243027</t>
  </si>
  <si>
    <t>KUL/KUL/037765/2019</t>
  </si>
  <si>
    <t>Svatá Ludmila 1100 let</t>
  </si>
  <si>
    <t>04924479</t>
  </si>
  <si>
    <t>KUL/KUL/037771/2019</t>
  </si>
  <si>
    <t>LAUS - společnost pro podporu duchovní hudby ve Středních Čechách, z.s.</t>
  </si>
  <si>
    <t>62994441</t>
  </si>
  <si>
    <t>KUL/KUL/037786/2019</t>
  </si>
  <si>
    <t>KUL/KUL/037795/2019</t>
  </si>
  <si>
    <t>Mělnické kulturní centrum, o. p. s.</t>
  </si>
  <si>
    <t>24210137</t>
  </si>
  <si>
    <t>KUL/KUL/037843/2019</t>
  </si>
  <si>
    <t>KUL/KUL/037851/2019</t>
  </si>
  <si>
    <t>Jurij Likin</t>
  </si>
  <si>
    <t>KUL/KUL/037855/2019</t>
  </si>
  <si>
    <t>Folklorní soubor Šáteček, z.s.</t>
  </si>
  <si>
    <t>69056854</t>
  </si>
  <si>
    <t>KUL/KUL/037865/2019</t>
  </si>
  <si>
    <t>Smečno</t>
  </si>
  <si>
    <t>00234893</t>
  </si>
  <si>
    <t>KUL/KUL/037875/2019</t>
  </si>
  <si>
    <t>Dům kultury Mladá Boleslav, s.r.o.</t>
  </si>
  <si>
    <t>27418197</t>
  </si>
  <si>
    <t>KUL/KUL/037890/2019</t>
  </si>
  <si>
    <t>00233234</t>
  </si>
  <si>
    <t>KUL/KUL/037895/2019</t>
  </si>
  <si>
    <t>Kultura města Mladá Boleslav a.s.</t>
  </si>
  <si>
    <t>000x1309</t>
  </si>
  <si>
    <t>KUL/KUL/037906/2019</t>
  </si>
  <si>
    <t>KUL/KUL/037908/2019</t>
  </si>
  <si>
    <t>KUL/KUL/037916/2019</t>
  </si>
  <si>
    <t>Divadlo Lány, z. s.</t>
  </si>
  <si>
    <t>69347361</t>
  </si>
  <si>
    <t>KUL/KUL/037919/2019</t>
  </si>
  <si>
    <t>Geisslers Hofcomoedianten</t>
  </si>
  <si>
    <t>22864181</t>
  </si>
  <si>
    <t>KUL/KUL/037933/2019</t>
  </si>
  <si>
    <t>obec Dymokury</t>
  </si>
  <si>
    <t>00239089</t>
  </si>
  <si>
    <t>KUL/KUL/037939/2019</t>
  </si>
  <si>
    <t>Český rybářský svaz,z.s. místní organizace Rožmitál pod Třemšínem</t>
  </si>
  <si>
    <t>18609759</t>
  </si>
  <si>
    <t>KUL/KUL/037945/2019</t>
  </si>
  <si>
    <t>Základní umělecká škola Jakuba Jana Ryby Rožmitál pod Třemšínem</t>
  </si>
  <si>
    <t>61904155</t>
  </si>
  <si>
    <t>KUL/KUL/037954/2019</t>
  </si>
  <si>
    <t>DOBŠANÉ, z.s.</t>
  </si>
  <si>
    <t>28560132</t>
  </si>
  <si>
    <t>KUL/KUL/037956/2019</t>
  </si>
  <si>
    <t>Městská knihovna Rakovník</t>
  </si>
  <si>
    <t>71192565</t>
  </si>
  <si>
    <t>KUL/KUL/037957/2019</t>
  </si>
  <si>
    <t>Klub přátel hornických tradic - Kladno z.s.</t>
  </si>
  <si>
    <t>27042383</t>
  </si>
  <si>
    <t>KUL/KUL/037981/2019</t>
  </si>
  <si>
    <t>Společenský klub Zdice</t>
  </si>
  <si>
    <t>43766871</t>
  </si>
  <si>
    <t>KUL/KUL/037989/2019</t>
  </si>
  <si>
    <t>00235181</t>
  </si>
  <si>
    <t>KUL/KUL/038008/2019</t>
  </si>
  <si>
    <t>Jazz Club Slaný, z. s.</t>
  </si>
  <si>
    <t>16977475</t>
  </si>
  <si>
    <t>KUL/KUL/038012/2019</t>
  </si>
  <si>
    <t>Nadační fond The Music FunDation</t>
  </si>
  <si>
    <t>27360938</t>
  </si>
  <si>
    <t>Praha 9</t>
  </si>
  <si>
    <t>KUL/KUL/038025/2019</t>
  </si>
  <si>
    <t>Akademie komorní hudby, z. s.</t>
  </si>
  <si>
    <t>07031955</t>
  </si>
  <si>
    <t>KUL/KUL/038069/2019</t>
  </si>
  <si>
    <t>Základní umělecká škola, Kralupy nad Vltavou, okres Mělník, příspěvková organizace</t>
  </si>
  <si>
    <t>67673902</t>
  </si>
  <si>
    <t>KUL/KUL/038113/2019</t>
  </si>
  <si>
    <t>KUL/KUL/038114/2019</t>
  </si>
  <si>
    <t>Živé tradice Podblanicka Načeradec z.s.</t>
  </si>
  <si>
    <t>05084296</t>
  </si>
  <si>
    <t>KUL/KUL/038131/2019</t>
  </si>
  <si>
    <t>Dobrovolný svazek obcí Údolí Vltavy</t>
  </si>
  <si>
    <t>75119951</t>
  </si>
  <si>
    <t>Právnická osoba - dobrovolný svazek obcí</t>
  </si>
  <si>
    <t>KUL/KUL/038133/2019</t>
  </si>
  <si>
    <t>00242748</t>
  </si>
  <si>
    <t>KUL/KUL/038134/2019</t>
  </si>
  <si>
    <t>Vít Sázavský</t>
  </si>
  <si>
    <t>KUL/KUL/038138/2019</t>
  </si>
  <si>
    <t>Sdružení Mělnický Vrkoč, z. s.</t>
  </si>
  <si>
    <t>70880204</t>
  </si>
  <si>
    <t>Lužec nad Vltavou</t>
  </si>
  <si>
    <t>KUL/KUL/038141/2019</t>
  </si>
  <si>
    <t>HOme - Hostivice město, z.s.</t>
  </si>
  <si>
    <t>06576869</t>
  </si>
  <si>
    <t>KUL/KUL/038162/2019</t>
  </si>
  <si>
    <t>KUL/KUL/038188/2019</t>
  </si>
  <si>
    <t>00237272</t>
  </si>
  <si>
    <t>KUL/KUL/038189/2019</t>
  </si>
  <si>
    <t>Život venkova z.s.</t>
  </si>
  <si>
    <t>03221865</t>
  </si>
  <si>
    <t>KUL/KUL/038201/2019</t>
  </si>
  <si>
    <t>Spolek přátel z Bláta z.s.</t>
  </si>
  <si>
    <t>04485076</t>
  </si>
  <si>
    <t>KUL/KUL/038220/2019</t>
  </si>
  <si>
    <t>SPONTE SUA z.s.</t>
  </si>
  <si>
    <t>KUL/KUL/038233/2019</t>
  </si>
  <si>
    <t>Královice</t>
  </si>
  <si>
    <t>00640433</t>
  </si>
  <si>
    <t>KUL/KUL/038246/2019</t>
  </si>
  <si>
    <t>MKC Votice</t>
  </si>
  <si>
    <t>71235345</t>
  </si>
  <si>
    <t>KUL/KUL/038249/2019</t>
  </si>
  <si>
    <t>Sdružení Telepace z.s.</t>
  </si>
  <si>
    <t>69610584</t>
  </si>
  <si>
    <t>Ostrava</t>
  </si>
  <si>
    <t>KUL/KUL/038263/2019</t>
  </si>
  <si>
    <t>Divadelní spolek Jiří</t>
  </si>
  <si>
    <t>45066108</t>
  </si>
  <si>
    <t>KUL/KUL/038267/2019</t>
  </si>
  <si>
    <t>00241636</t>
  </si>
  <si>
    <t>KUL/KUL/038278/2019</t>
  </si>
  <si>
    <t>00237035</t>
  </si>
  <si>
    <t>KUL/KUL/038302/2019</t>
  </si>
  <si>
    <t>00243680</t>
  </si>
  <si>
    <t>KUL/KUL/038306/2019</t>
  </si>
  <si>
    <t>Pavel Novák</t>
  </si>
  <si>
    <t>64596737</t>
  </si>
  <si>
    <t>Přerov</t>
  </si>
  <si>
    <t>KUL/KUL/038321/2019</t>
  </si>
  <si>
    <t>KUL/KUL/038329/2019</t>
  </si>
  <si>
    <t>Klub rodáků a přátel Kutné Hory - Kutná Hora v Praze, z.s.</t>
  </si>
  <si>
    <t>49797808</t>
  </si>
  <si>
    <t>KUL/KUL/038332/2019</t>
  </si>
  <si>
    <t>00241181</t>
  </si>
  <si>
    <t>KUL/KUL/038338/2019</t>
  </si>
  <si>
    <t>Josef Husák</t>
  </si>
  <si>
    <t>16968883</t>
  </si>
  <si>
    <t>KUL/KUL/038347/2019</t>
  </si>
  <si>
    <t xml:space="preserve">Pavel Klicpera </t>
  </si>
  <si>
    <t>69483272</t>
  </si>
  <si>
    <t>KUL/KUL/038350/2019</t>
  </si>
  <si>
    <t>Josef Kutílek</t>
  </si>
  <si>
    <t>KUL/KUL/038351/2019</t>
  </si>
  <si>
    <t>Lenka Svobodová</t>
  </si>
  <si>
    <t>69473790</t>
  </si>
  <si>
    <t>KUL/KUL/038364/2019</t>
  </si>
  <si>
    <t>Veteran Car Club Praha z.s.</t>
  </si>
  <si>
    <t>26529092</t>
  </si>
  <si>
    <t>KUL/KUL/038374/2019</t>
  </si>
  <si>
    <t>MUZIKA PŘÍBRAM, spolek</t>
  </si>
  <si>
    <t>05066701</t>
  </si>
  <si>
    <t>KUL/KUL/038381/2019</t>
  </si>
  <si>
    <t>KUL/KUL/038402/2019</t>
  </si>
  <si>
    <t>Roman Janků Management s.r.o.</t>
  </si>
  <si>
    <t>03639941</t>
  </si>
  <si>
    <t>KUL/KUL/038404/2019</t>
  </si>
  <si>
    <t>Regionart, z. s.</t>
  </si>
  <si>
    <t>05817056</t>
  </si>
  <si>
    <t>KUL/KUL/038405/2019</t>
  </si>
  <si>
    <t>Český spolek dvouplátkových nástrojů</t>
  </si>
  <si>
    <t>04610814</t>
  </si>
  <si>
    <t>KUL/KUL/038428/2019</t>
  </si>
  <si>
    <t>Lukáš Rudolfský</t>
  </si>
  <si>
    <t>26649217</t>
  </si>
  <si>
    <t>KUL/KUL/038435/2019</t>
  </si>
  <si>
    <t>Klub přátel vína v Kutné Hoře, z.s.</t>
  </si>
  <si>
    <t>22861351</t>
  </si>
  <si>
    <t>KUL/KUL/038437/2019</t>
  </si>
  <si>
    <t>Přílepy</t>
  </si>
  <si>
    <t>00639958</t>
  </si>
  <si>
    <t>KUL/KUL/038479/2019</t>
  </si>
  <si>
    <t>Český filmový a televizní svaz FITES, z.s.</t>
  </si>
  <si>
    <t>00417530</t>
  </si>
  <si>
    <t>KUL/KUL/038485/2019</t>
  </si>
  <si>
    <t>Inspirokracie z.s.</t>
  </si>
  <si>
    <t>04872673</t>
  </si>
  <si>
    <t>KUL/KUL/038488/2019</t>
  </si>
  <si>
    <t>Kryštof Marek</t>
  </si>
  <si>
    <t>03294986</t>
  </si>
  <si>
    <t>KUL/KUL/038491/2019</t>
  </si>
  <si>
    <t>Film&amp;Sociologie, s.r.o.</t>
  </si>
  <si>
    <t>27455645</t>
  </si>
  <si>
    <t>KUL/KUL/038497/2019</t>
  </si>
  <si>
    <t>Základní umělecká škola Fr. Kmocha</t>
  </si>
  <si>
    <t>46390375</t>
  </si>
  <si>
    <t>KUL/KUL/038513/2019</t>
  </si>
  <si>
    <t>Post Bellum, o.p.s.</t>
  </si>
  <si>
    <t>26548526</t>
  </si>
  <si>
    <t>KUL/KUL/038532/2019</t>
  </si>
  <si>
    <t>Sdružení Otevřených Srdcí, z.s.</t>
  </si>
  <si>
    <t>01798693</t>
  </si>
  <si>
    <t>KUL/KUL/038553/2019</t>
  </si>
  <si>
    <t>Folklorní soubor Jarošovci</t>
  </si>
  <si>
    <t>65602714</t>
  </si>
  <si>
    <t>KUL/KUL/038577/2019</t>
  </si>
  <si>
    <t xml:space="preserve">  SH ČMS - Sbor dobrovolných hasičů Orlov </t>
  </si>
  <si>
    <t>KUL/KUL/038613/2019</t>
  </si>
  <si>
    <t>Václav Polívka</t>
  </si>
  <si>
    <t>KUL/KUL/038620/2019</t>
  </si>
  <si>
    <t>Základní umělecká škola Řevnice</t>
  </si>
  <si>
    <t>75034271</t>
  </si>
  <si>
    <t>KUL/KUL/038627/2019</t>
  </si>
  <si>
    <t>Polabská umělecká společnost, z. s.</t>
  </si>
  <si>
    <t>07717130</t>
  </si>
  <si>
    <t>Průměr bodového ohodnocení</t>
  </si>
  <si>
    <t>CELKOVÝ</t>
  </si>
  <si>
    <t>Středočeský Fond kultury a obnovy památek - Obecní knihovny</t>
  </si>
  <si>
    <t>Středočeský Fond kultury a obnovy památek - Knihovní fond obecních knihoven</t>
  </si>
  <si>
    <t>Název/jméno žadatele</t>
  </si>
  <si>
    <t>Středočeský Fond kultury a obnovy památek - Obnova kulturních památek</t>
  </si>
  <si>
    <t>Středočeský Fond kultury a obnovy památek - Podpora kultury</t>
  </si>
  <si>
    <t>d) Specifické kritérium</t>
  </si>
  <si>
    <t xml:space="preserve"> Komárov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</si>
</sst>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 ##0.00"/>
    <numFmt numFmtId="173" formatCode="#\ ##0.00\ &quot;Kč&quot;"/>
    <numFmt numFmtId="174" formatCode="dd\.mm\.yyyy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172" fontId="0" fillId="0" borderId="10" xfId="0" applyNumberFormat="1" applyBorder="1" applyAlignment="1">
      <alignment horizontal="right"/>
    </xf>
    <xf numFmtId="173" fontId="0" fillId="0" borderId="10" xfId="0" applyNumberFormat="1" applyBorder="1" applyAlignment="1">
      <alignment horizontal="right"/>
    </xf>
    <xf numFmtId="174" fontId="0" fillId="0" borderId="10" xfId="0" applyNumberFormat="1" applyBorder="1" applyAlignment="1">
      <alignment horizontal="right"/>
    </xf>
    <xf numFmtId="0" fontId="1" fillId="0" borderId="11" xfId="46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 wrapText="1"/>
    </xf>
    <xf numFmtId="174" fontId="0" fillId="0" borderId="10" xfId="0" applyNumberFormat="1" applyFill="1" applyBorder="1" applyAlignment="1">
      <alignment horizontal="right"/>
    </xf>
    <xf numFmtId="173" fontId="0" fillId="0" borderId="10" xfId="0" applyNumberForma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174" fontId="0" fillId="0" borderId="11" xfId="0" applyNumberFormat="1" applyBorder="1" applyAlignment="1">
      <alignment horizontal="right"/>
    </xf>
    <xf numFmtId="173" fontId="0" fillId="0" borderId="11" xfId="0" applyNumberFormat="1" applyBorder="1" applyAlignment="1">
      <alignment horizontal="right"/>
    </xf>
    <xf numFmtId="172" fontId="0" fillId="0" borderId="11" xfId="0" applyNumberForma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172" fontId="0" fillId="0" borderId="10" xfId="0" applyNumberFormat="1" applyFill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7">
      <selection activeCell="Q31" sqref="Q31"/>
    </sheetView>
  </sheetViews>
  <sheetFormatPr defaultColWidth="9.140625" defaultRowHeight="12.75"/>
  <cols>
    <col min="1" max="1" width="21.421875" style="0" customWidth="1"/>
    <col min="2" max="2" width="20.7109375" style="0" customWidth="1"/>
    <col min="3" max="3" width="12.140625" style="0" customWidth="1"/>
    <col min="4" max="4" width="14.8515625" style="0" customWidth="1"/>
    <col min="5" max="5" width="21.28125" style="0" customWidth="1"/>
    <col min="6" max="6" width="14.421875" style="0" customWidth="1"/>
    <col min="7" max="8" width="15.57421875" style="0" customWidth="1"/>
    <col min="9" max="9" width="13.140625" style="0" customWidth="1"/>
    <col min="10" max="10" width="17.140625" style="0" customWidth="1"/>
    <col min="11" max="11" width="13.28125" style="0" customWidth="1"/>
    <col min="12" max="12" width="12.57421875" style="0" customWidth="1"/>
    <col min="13" max="13" width="12.421875" style="0" customWidth="1"/>
    <col min="14" max="14" width="11.7109375" style="0" customWidth="1"/>
  </cols>
  <sheetData>
    <row r="1" spans="1:14" ht="79.5" customHeight="1">
      <c r="A1" s="17" t="s">
        <v>963</v>
      </c>
      <c r="B1" s="17"/>
      <c r="C1" s="17"/>
      <c r="D1" s="17"/>
      <c r="E1" s="17"/>
      <c r="F1" s="17"/>
      <c r="G1" s="17"/>
      <c r="H1" s="17"/>
      <c r="I1" s="18"/>
      <c r="J1" s="19" t="s">
        <v>135</v>
      </c>
      <c r="K1" s="19" t="s">
        <v>136</v>
      </c>
      <c r="L1" s="19" t="s">
        <v>137</v>
      </c>
      <c r="M1" s="19" t="s">
        <v>968</v>
      </c>
      <c r="N1" s="20" t="s">
        <v>962</v>
      </c>
    </row>
    <row r="2" spans="1:14" ht="39.75" customHeight="1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6" t="s">
        <v>961</v>
      </c>
      <c r="K2" s="6" t="s">
        <v>961</v>
      </c>
      <c r="L2" s="6" t="s">
        <v>961</v>
      </c>
      <c r="M2" s="6" t="s">
        <v>961</v>
      </c>
      <c r="N2" s="6" t="s">
        <v>961</v>
      </c>
    </row>
    <row r="3" spans="1:14" ht="12.75">
      <c r="A3" s="27" t="s">
        <v>139</v>
      </c>
      <c r="B3" s="27" t="s">
        <v>140</v>
      </c>
      <c r="C3" s="27" t="s">
        <v>141</v>
      </c>
      <c r="D3" s="27" t="s">
        <v>22</v>
      </c>
      <c r="E3" s="27" t="s">
        <v>30</v>
      </c>
      <c r="F3" s="23">
        <v>43480.607256944444</v>
      </c>
      <c r="G3" s="24">
        <v>69000</v>
      </c>
      <c r="H3" s="24">
        <v>69000</v>
      </c>
      <c r="I3" s="26" t="s">
        <v>11</v>
      </c>
      <c r="J3" s="25">
        <v>20</v>
      </c>
      <c r="K3" s="25">
        <v>30</v>
      </c>
      <c r="L3" s="25">
        <v>22.5</v>
      </c>
      <c r="M3" s="25">
        <v>10</v>
      </c>
      <c r="N3" s="25">
        <f>J3+K3+L3+M3</f>
        <v>82.5</v>
      </c>
    </row>
    <row r="4" spans="1:14" ht="25.5">
      <c r="A4" s="27" t="s">
        <v>142</v>
      </c>
      <c r="B4" s="27" t="s">
        <v>143</v>
      </c>
      <c r="C4" s="27" t="s">
        <v>144</v>
      </c>
      <c r="D4" s="27" t="s">
        <v>23</v>
      </c>
      <c r="E4" s="27" t="s">
        <v>14</v>
      </c>
      <c r="F4" s="23">
        <v>43488.328784722224</v>
      </c>
      <c r="G4" s="24">
        <v>70000</v>
      </c>
      <c r="H4" s="24">
        <v>70000</v>
      </c>
      <c r="I4" s="26" t="s">
        <v>11</v>
      </c>
      <c r="J4" s="25">
        <v>25</v>
      </c>
      <c r="K4" s="25">
        <v>30</v>
      </c>
      <c r="L4" s="25">
        <v>17.5</v>
      </c>
      <c r="M4" s="25">
        <v>10</v>
      </c>
      <c r="N4" s="25">
        <f>J4+K4+L4+M4</f>
        <v>82.5</v>
      </c>
    </row>
    <row r="5" spans="1:14" ht="12.75">
      <c r="A5" s="27" t="s">
        <v>138</v>
      </c>
      <c r="B5" s="27" t="s">
        <v>37</v>
      </c>
      <c r="C5" s="27" t="s">
        <v>38</v>
      </c>
      <c r="D5" s="27" t="s">
        <v>20</v>
      </c>
      <c r="E5" s="27" t="s">
        <v>30</v>
      </c>
      <c r="F5" s="23">
        <v>43488.34510416666</v>
      </c>
      <c r="G5" s="24">
        <v>70000</v>
      </c>
      <c r="H5" s="24">
        <v>70000</v>
      </c>
      <c r="I5" s="26" t="s">
        <v>11</v>
      </c>
      <c r="J5" s="25">
        <v>15</v>
      </c>
      <c r="K5" s="25">
        <v>30</v>
      </c>
      <c r="L5" s="25">
        <v>22.5</v>
      </c>
      <c r="M5" s="25">
        <v>5</v>
      </c>
      <c r="N5" s="25">
        <f>J5+K5+L5+M5</f>
        <v>72.5</v>
      </c>
    </row>
    <row r="6" spans="1:14" ht="12.75">
      <c r="A6" s="27" t="s">
        <v>151</v>
      </c>
      <c r="B6" s="27" t="s">
        <v>119</v>
      </c>
      <c r="C6" s="27" t="s">
        <v>152</v>
      </c>
      <c r="D6" s="27" t="s">
        <v>17</v>
      </c>
      <c r="E6" s="27" t="s">
        <v>30</v>
      </c>
      <c r="F6" s="23">
        <v>43493.38762731481</v>
      </c>
      <c r="G6" s="24">
        <v>70000</v>
      </c>
      <c r="H6" s="24">
        <v>70000</v>
      </c>
      <c r="I6" s="26" t="s">
        <v>11</v>
      </c>
      <c r="J6" s="25">
        <v>25</v>
      </c>
      <c r="K6" s="25">
        <v>20</v>
      </c>
      <c r="L6" s="25">
        <v>20</v>
      </c>
      <c r="M6" s="25">
        <v>5</v>
      </c>
      <c r="N6" s="25">
        <f>J6+K6+L6+M6</f>
        <v>70</v>
      </c>
    </row>
    <row r="7" spans="1:14" ht="12.75">
      <c r="A7" s="27" t="s">
        <v>153</v>
      </c>
      <c r="B7" s="27" t="s">
        <v>154</v>
      </c>
      <c r="C7" s="27" t="s">
        <v>155</v>
      </c>
      <c r="D7" s="27" t="s">
        <v>13</v>
      </c>
      <c r="E7" s="27" t="s">
        <v>30</v>
      </c>
      <c r="F7" s="23">
        <v>43487.42611111111</v>
      </c>
      <c r="G7" s="24">
        <v>70000</v>
      </c>
      <c r="H7" s="24">
        <v>70000</v>
      </c>
      <c r="I7" s="26" t="s">
        <v>11</v>
      </c>
      <c r="J7" s="25">
        <v>20</v>
      </c>
      <c r="K7" s="25">
        <v>30</v>
      </c>
      <c r="L7" s="25">
        <v>15</v>
      </c>
      <c r="M7" s="25">
        <v>5</v>
      </c>
      <c r="N7" s="25">
        <f>J7+K7+L7+M7</f>
        <v>70</v>
      </c>
    </row>
    <row r="8" spans="1:14" ht="12.75">
      <c r="A8" s="27" t="s">
        <v>159</v>
      </c>
      <c r="B8" s="27" t="s">
        <v>160</v>
      </c>
      <c r="C8" s="27" t="s">
        <v>161</v>
      </c>
      <c r="D8" s="27" t="s">
        <v>18</v>
      </c>
      <c r="E8" s="27" t="s">
        <v>30</v>
      </c>
      <c r="F8" s="23">
        <v>43493.374247685184</v>
      </c>
      <c r="G8" s="24">
        <v>70000</v>
      </c>
      <c r="H8" s="24">
        <v>70000</v>
      </c>
      <c r="I8" s="26" t="s">
        <v>11</v>
      </c>
      <c r="J8" s="25">
        <v>20</v>
      </c>
      <c r="K8" s="25">
        <v>30</v>
      </c>
      <c r="L8" s="25">
        <v>10</v>
      </c>
      <c r="M8" s="25">
        <v>10</v>
      </c>
      <c r="N8" s="25">
        <f>J8+K8+L8+M8</f>
        <v>70</v>
      </c>
    </row>
    <row r="9" spans="1:14" ht="12.75">
      <c r="A9" s="27" t="s">
        <v>180</v>
      </c>
      <c r="B9" s="27" t="s">
        <v>181</v>
      </c>
      <c r="C9" s="27" t="s">
        <v>182</v>
      </c>
      <c r="D9" s="27" t="s">
        <v>18</v>
      </c>
      <c r="E9" s="27" t="s">
        <v>30</v>
      </c>
      <c r="F9" s="23">
        <v>43489.6580787037</v>
      </c>
      <c r="G9" s="24">
        <v>45000</v>
      </c>
      <c r="H9" s="24">
        <v>45000</v>
      </c>
      <c r="I9" s="26" t="s">
        <v>11</v>
      </c>
      <c r="J9" s="25">
        <v>10</v>
      </c>
      <c r="K9" s="25">
        <v>30</v>
      </c>
      <c r="L9" s="25">
        <v>20</v>
      </c>
      <c r="M9" s="25">
        <v>10</v>
      </c>
      <c r="N9" s="25">
        <f>J9+K9+L9+M9</f>
        <v>70</v>
      </c>
    </row>
    <row r="10" spans="1:14" ht="12.75">
      <c r="A10" s="27" t="s">
        <v>211</v>
      </c>
      <c r="B10" s="27" t="s">
        <v>85</v>
      </c>
      <c r="C10" s="27" t="s">
        <v>212</v>
      </c>
      <c r="D10" s="27" t="s">
        <v>13</v>
      </c>
      <c r="E10" s="27" t="s">
        <v>30</v>
      </c>
      <c r="F10" s="23">
        <v>43489.419328703705</v>
      </c>
      <c r="G10" s="24">
        <v>35000</v>
      </c>
      <c r="H10" s="24">
        <v>35000</v>
      </c>
      <c r="I10" s="26" t="s">
        <v>11</v>
      </c>
      <c r="J10" s="25">
        <v>15</v>
      </c>
      <c r="K10" s="25">
        <v>30</v>
      </c>
      <c r="L10" s="25">
        <v>20</v>
      </c>
      <c r="M10" s="25">
        <v>5</v>
      </c>
      <c r="N10" s="25">
        <f>J10+K10+L10+M10</f>
        <v>70</v>
      </c>
    </row>
    <row r="11" spans="1:14" ht="12.75">
      <c r="A11" s="27" t="s">
        <v>218</v>
      </c>
      <c r="B11" s="27" t="s">
        <v>110</v>
      </c>
      <c r="C11" s="27" t="s">
        <v>111</v>
      </c>
      <c r="D11" s="27" t="s">
        <v>9</v>
      </c>
      <c r="E11" s="27" t="s">
        <v>30</v>
      </c>
      <c r="F11" s="23">
        <v>43492.84458333333</v>
      </c>
      <c r="G11" s="24">
        <v>70000</v>
      </c>
      <c r="H11" s="24">
        <v>70000</v>
      </c>
      <c r="I11" s="26" t="s">
        <v>11</v>
      </c>
      <c r="J11" s="25">
        <v>20</v>
      </c>
      <c r="K11" s="25">
        <v>30</v>
      </c>
      <c r="L11" s="25">
        <v>15</v>
      </c>
      <c r="M11" s="25">
        <v>5</v>
      </c>
      <c r="N11" s="25">
        <f>J11+K11+L11+M11</f>
        <v>70</v>
      </c>
    </row>
    <row r="12" spans="1:14" ht="12.75">
      <c r="A12" s="27" t="s">
        <v>196</v>
      </c>
      <c r="B12" s="27" t="s">
        <v>197</v>
      </c>
      <c r="C12" s="27" t="s">
        <v>198</v>
      </c>
      <c r="D12" s="27" t="s">
        <v>24</v>
      </c>
      <c r="E12" s="27" t="s">
        <v>30</v>
      </c>
      <c r="F12" s="23">
        <v>43493.57065972222</v>
      </c>
      <c r="G12" s="24">
        <v>20000</v>
      </c>
      <c r="H12" s="24">
        <v>20000</v>
      </c>
      <c r="I12" s="26" t="s">
        <v>11</v>
      </c>
      <c r="J12" s="25">
        <v>25</v>
      </c>
      <c r="K12" s="25">
        <v>30</v>
      </c>
      <c r="L12" s="25">
        <v>12.5</v>
      </c>
      <c r="M12" s="25">
        <v>0</v>
      </c>
      <c r="N12" s="25">
        <f>J12+K12+L12+M12</f>
        <v>67.5</v>
      </c>
    </row>
    <row r="13" spans="1:14" ht="12.75">
      <c r="A13" s="27" t="s">
        <v>189</v>
      </c>
      <c r="B13" s="27" t="s">
        <v>190</v>
      </c>
      <c r="C13" s="27" t="s">
        <v>191</v>
      </c>
      <c r="D13" s="27" t="s">
        <v>31</v>
      </c>
      <c r="E13" s="27" t="s">
        <v>30</v>
      </c>
      <c r="F13" s="23">
        <v>43488.55912037037</v>
      </c>
      <c r="G13" s="24">
        <v>28000</v>
      </c>
      <c r="H13" s="24">
        <v>28000</v>
      </c>
      <c r="I13" s="26" t="s">
        <v>11</v>
      </c>
      <c r="J13" s="25">
        <v>5</v>
      </c>
      <c r="K13" s="25">
        <v>30</v>
      </c>
      <c r="L13" s="25">
        <v>25</v>
      </c>
      <c r="M13" s="25">
        <v>5</v>
      </c>
      <c r="N13" s="25">
        <f>J13+K13+L13+M13</f>
        <v>65</v>
      </c>
    </row>
    <row r="14" spans="1:14" ht="12.75">
      <c r="A14" s="27" t="s">
        <v>200</v>
      </c>
      <c r="B14" s="27" t="s">
        <v>201</v>
      </c>
      <c r="C14" s="27" t="s">
        <v>202</v>
      </c>
      <c r="D14" s="27" t="s">
        <v>26</v>
      </c>
      <c r="E14" s="27" t="s">
        <v>30</v>
      </c>
      <c r="F14" s="23">
        <v>43493.41774305556</v>
      </c>
      <c r="G14" s="24">
        <v>55000</v>
      </c>
      <c r="H14" s="24">
        <v>55000</v>
      </c>
      <c r="I14" s="26" t="s">
        <v>11</v>
      </c>
      <c r="J14" s="25">
        <v>5</v>
      </c>
      <c r="K14" s="25">
        <v>30</v>
      </c>
      <c r="L14" s="25">
        <v>25</v>
      </c>
      <c r="M14" s="25">
        <v>5</v>
      </c>
      <c r="N14" s="25">
        <f>J14+K14+L14+M14</f>
        <v>65</v>
      </c>
    </row>
    <row r="15" spans="1:14" ht="12.75">
      <c r="A15" s="27" t="s">
        <v>171</v>
      </c>
      <c r="B15" s="27" t="s">
        <v>12</v>
      </c>
      <c r="C15" s="27" t="s">
        <v>172</v>
      </c>
      <c r="D15" s="27" t="s">
        <v>13</v>
      </c>
      <c r="E15" s="27" t="s">
        <v>30</v>
      </c>
      <c r="F15" s="23">
        <v>43483.4296412037</v>
      </c>
      <c r="G15" s="24">
        <v>61120</v>
      </c>
      <c r="H15" s="24">
        <v>61120</v>
      </c>
      <c r="I15" s="26" t="s">
        <v>11</v>
      </c>
      <c r="J15" s="25">
        <v>5</v>
      </c>
      <c r="K15" s="25">
        <v>30</v>
      </c>
      <c r="L15" s="25">
        <v>17.5</v>
      </c>
      <c r="M15" s="25">
        <v>10</v>
      </c>
      <c r="N15" s="25">
        <f>J15+K15+L15+M15</f>
        <v>62.5</v>
      </c>
    </row>
    <row r="16" spans="1:14" ht="12.75">
      <c r="A16" s="27" t="s">
        <v>208</v>
      </c>
      <c r="B16" s="27" t="s">
        <v>209</v>
      </c>
      <c r="C16" s="27" t="s">
        <v>210</v>
      </c>
      <c r="D16" s="27" t="s">
        <v>22</v>
      </c>
      <c r="E16" s="27" t="s">
        <v>30</v>
      </c>
      <c r="F16" s="23">
        <v>43493.53077546296</v>
      </c>
      <c r="G16" s="24">
        <v>62790</v>
      </c>
      <c r="H16" s="24">
        <v>40880</v>
      </c>
      <c r="I16" s="26" t="s">
        <v>11</v>
      </c>
      <c r="J16" s="25">
        <v>10</v>
      </c>
      <c r="K16" s="25">
        <v>30</v>
      </c>
      <c r="L16" s="25">
        <v>22.5</v>
      </c>
      <c r="M16" s="25">
        <v>0</v>
      </c>
      <c r="N16" s="25">
        <f>J16+K16+L16+M16</f>
        <v>62.5</v>
      </c>
    </row>
    <row r="17" spans="1:14" ht="12.75">
      <c r="A17" s="27" t="s">
        <v>215</v>
      </c>
      <c r="B17" s="27" t="s">
        <v>216</v>
      </c>
      <c r="C17" s="27" t="s">
        <v>217</v>
      </c>
      <c r="D17" s="27" t="s">
        <v>31</v>
      </c>
      <c r="E17" s="27" t="s">
        <v>30</v>
      </c>
      <c r="F17" s="23">
        <v>43490.38061342593</v>
      </c>
      <c r="G17" s="24">
        <v>50000</v>
      </c>
      <c r="H17" s="24">
        <v>50000</v>
      </c>
      <c r="I17" s="26" t="s">
        <v>11</v>
      </c>
      <c r="J17" s="25">
        <v>5</v>
      </c>
      <c r="K17" s="25">
        <v>30</v>
      </c>
      <c r="L17" s="25">
        <v>22.5</v>
      </c>
      <c r="M17" s="25">
        <v>5</v>
      </c>
      <c r="N17" s="25">
        <f>J17+K17+L17+M17</f>
        <v>62.5</v>
      </c>
    </row>
    <row r="18" spans="1:14" ht="12.75">
      <c r="A18" s="27" t="s">
        <v>219</v>
      </c>
      <c r="B18" s="27" t="s">
        <v>220</v>
      </c>
      <c r="C18" s="27" t="s">
        <v>221</v>
      </c>
      <c r="D18" s="27" t="s">
        <v>18</v>
      </c>
      <c r="E18" s="27" t="s">
        <v>30</v>
      </c>
      <c r="F18" s="23">
        <v>43491.93523148148</v>
      </c>
      <c r="G18" s="24">
        <v>70000</v>
      </c>
      <c r="H18" s="24">
        <v>70000</v>
      </c>
      <c r="I18" s="26" t="s">
        <v>11</v>
      </c>
      <c r="J18" s="25">
        <v>35</v>
      </c>
      <c r="K18" s="25">
        <v>15</v>
      </c>
      <c r="L18" s="25">
        <v>12.5</v>
      </c>
      <c r="M18" s="25">
        <v>0</v>
      </c>
      <c r="N18" s="25">
        <f>J18+K18+L18+M18</f>
        <v>62.5</v>
      </c>
    </row>
    <row r="19" spans="1:14" ht="12.75">
      <c r="A19" s="27" t="s">
        <v>203</v>
      </c>
      <c r="B19" s="27" t="s">
        <v>969</v>
      </c>
      <c r="C19" s="27" t="s">
        <v>204</v>
      </c>
      <c r="D19" s="27" t="s">
        <v>29</v>
      </c>
      <c r="E19" s="27" t="s">
        <v>30</v>
      </c>
      <c r="F19" s="23">
        <v>43493.39050925926</v>
      </c>
      <c r="G19" s="24">
        <v>52575</v>
      </c>
      <c r="H19" s="24">
        <v>52575</v>
      </c>
      <c r="I19" s="22" t="s">
        <v>15</v>
      </c>
      <c r="J19" s="25">
        <v>5</v>
      </c>
      <c r="K19" s="25">
        <v>30</v>
      </c>
      <c r="L19" s="25">
        <v>20</v>
      </c>
      <c r="M19" s="25">
        <v>5</v>
      </c>
      <c r="N19" s="25">
        <f>J19+K19+L19+M19</f>
        <v>60</v>
      </c>
    </row>
    <row r="20" spans="1:14" ht="12.75">
      <c r="A20" s="27" t="s">
        <v>146</v>
      </c>
      <c r="B20" s="27" t="s">
        <v>147</v>
      </c>
      <c r="C20" s="27" t="s">
        <v>148</v>
      </c>
      <c r="D20" s="27" t="s">
        <v>13</v>
      </c>
      <c r="E20" s="27" t="s">
        <v>30</v>
      </c>
      <c r="F20" s="23">
        <v>43487.434965277775</v>
      </c>
      <c r="G20" s="24">
        <v>24000</v>
      </c>
      <c r="H20" s="24">
        <v>24000</v>
      </c>
      <c r="I20" s="22" t="s">
        <v>15</v>
      </c>
      <c r="J20" s="25">
        <v>5</v>
      </c>
      <c r="K20" s="25">
        <v>30</v>
      </c>
      <c r="L20" s="25">
        <v>12.5</v>
      </c>
      <c r="M20" s="25">
        <v>10</v>
      </c>
      <c r="N20" s="25">
        <f>J20+K20+L20+M20</f>
        <v>57.5</v>
      </c>
    </row>
    <row r="21" spans="1:14" ht="12.75">
      <c r="A21" s="27" t="s">
        <v>183</v>
      </c>
      <c r="B21" s="27" t="s">
        <v>184</v>
      </c>
      <c r="C21" s="27" t="s">
        <v>185</v>
      </c>
      <c r="D21" s="27" t="s">
        <v>18</v>
      </c>
      <c r="E21" s="27" t="s">
        <v>30</v>
      </c>
      <c r="F21" s="23">
        <v>43489.37090277778</v>
      </c>
      <c r="G21" s="24">
        <v>59356</v>
      </c>
      <c r="H21" s="24">
        <v>59356</v>
      </c>
      <c r="I21" s="22" t="s">
        <v>15</v>
      </c>
      <c r="J21" s="25">
        <v>5</v>
      </c>
      <c r="K21" s="25">
        <v>30</v>
      </c>
      <c r="L21" s="25">
        <v>12.5</v>
      </c>
      <c r="M21" s="25">
        <v>10</v>
      </c>
      <c r="N21" s="25">
        <f>J21+K21+L21+M21</f>
        <v>57.5</v>
      </c>
    </row>
    <row r="22" spans="1:14" ht="12.75">
      <c r="A22" s="27" t="s">
        <v>228</v>
      </c>
      <c r="B22" s="27" t="s">
        <v>103</v>
      </c>
      <c r="C22" s="27" t="s">
        <v>229</v>
      </c>
      <c r="D22" s="27" t="s">
        <v>9</v>
      </c>
      <c r="E22" s="27" t="s">
        <v>30</v>
      </c>
      <c r="F22" s="23">
        <v>43493.61337962963</v>
      </c>
      <c r="G22" s="24">
        <v>52000</v>
      </c>
      <c r="H22" s="24">
        <v>52000</v>
      </c>
      <c r="I22" s="22" t="s">
        <v>15</v>
      </c>
      <c r="J22" s="25">
        <v>5</v>
      </c>
      <c r="K22" s="25">
        <v>30</v>
      </c>
      <c r="L22" s="25">
        <v>17.5</v>
      </c>
      <c r="M22" s="25">
        <v>5</v>
      </c>
      <c r="N22" s="25">
        <f>J22+K22+L22+M22</f>
        <v>57.5</v>
      </c>
    </row>
    <row r="23" spans="1:14" ht="12.75">
      <c r="A23" s="27" t="s">
        <v>149</v>
      </c>
      <c r="B23" s="27" t="s">
        <v>124</v>
      </c>
      <c r="C23" s="27" t="s">
        <v>150</v>
      </c>
      <c r="D23" s="27" t="s">
        <v>18</v>
      </c>
      <c r="E23" s="27" t="s">
        <v>30</v>
      </c>
      <c r="F23" s="23">
        <v>43480.518483796295</v>
      </c>
      <c r="G23" s="24">
        <v>55200</v>
      </c>
      <c r="H23" s="24">
        <v>55200</v>
      </c>
      <c r="I23" s="22" t="s">
        <v>15</v>
      </c>
      <c r="J23" s="25">
        <v>5</v>
      </c>
      <c r="K23" s="25">
        <v>30</v>
      </c>
      <c r="L23" s="25">
        <v>15</v>
      </c>
      <c r="M23" s="25">
        <v>5</v>
      </c>
      <c r="N23" s="25">
        <f>J23+K23+L23+M23</f>
        <v>55</v>
      </c>
    </row>
    <row r="24" spans="1:14" ht="12.75">
      <c r="A24" s="27" t="s">
        <v>156</v>
      </c>
      <c r="B24" s="27" t="s">
        <v>157</v>
      </c>
      <c r="C24" s="27" t="s">
        <v>158</v>
      </c>
      <c r="D24" s="27" t="s">
        <v>22</v>
      </c>
      <c r="E24" s="27" t="s">
        <v>30</v>
      </c>
      <c r="F24" s="23">
        <v>43489.3344212963</v>
      </c>
      <c r="G24" s="24">
        <v>60000</v>
      </c>
      <c r="H24" s="24">
        <v>60000</v>
      </c>
      <c r="I24" s="22" t="s">
        <v>15</v>
      </c>
      <c r="J24" s="25">
        <v>5</v>
      </c>
      <c r="K24" s="25">
        <v>30</v>
      </c>
      <c r="L24" s="25">
        <v>15</v>
      </c>
      <c r="M24" s="25">
        <v>5</v>
      </c>
      <c r="N24" s="25">
        <f>J24+K24+L24+M24</f>
        <v>55</v>
      </c>
    </row>
    <row r="25" spans="1:14" ht="12.75">
      <c r="A25" s="27" t="s">
        <v>225</v>
      </c>
      <c r="B25" s="27" t="s">
        <v>226</v>
      </c>
      <c r="C25" s="27" t="s">
        <v>227</v>
      </c>
      <c r="D25" s="27" t="s">
        <v>13</v>
      </c>
      <c r="E25" s="27" t="s">
        <v>30</v>
      </c>
      <c r="F25" s="23">
        <v>43493.35689814815</v>
      </c>
      <c r="G25" s="24">
        <v>43000</v>
      </c>
      <c r="H25" s="24">
        <v>43000</v>
      </c>
      <c r="I25" s="22" t="s">
        <v>15</v>
      </c>
      <c r="J25" s="25">
        <v>5</v>
      </c>
      <c r="K25" s="25">
        <v>30</v>
      </c>
      <c r="L25" s="25">
        <v>15</v>
      </c>
      <c r="M25" s="25">
        <v>5</v>
      </c>
      <c r="N25" s="25">
        <f>J25+K25+L25+M25</f>
        <v>55</v>
      </c>
    </row>
    <row r="26" spans="1:14" ht="12.75">
      <c r="A26" s="27" t="s">
        <v>173</v>
      </c>
      <c r="B26" s="27" t="s">
        <v>55</v>
      </c>
      <c r="C26" s="27" t="s">
        <v>56</v>
      </c>
      <c r="D26" s="27" t="s">
        <v>18</v>
      </c>
      <c r="E26" s="27" t="s">
        <v>30</v>
      </c>
      <c r="F26" s="23">
        <v>43488.6137962963</v>
      </c>
      <c r="G26" s="24">
        <v>70000</v>
      </c>
      <c r="H26" s="24">
        <v>70000</v>
      </c>
      <c r="I26" s="22" t="s">
        <v>15</v>
      </c>
      <c r="J26" s="25">
        <v>5</v>
      </c>
      <c r="K26" s="25">
        <v>30</v>
      </c>
      <c r="L26" s="25">
        <v>12.5</v>
      </c>
      <c r="M26" s="25">
        <v>5</v>
      </c>
      <c r="N26" s="25">
        <f>J26+K26+L26+M26</f>
        <v>52.5</v>
      </c>
    </row>
    <row r="27" spans="1:14" ht="25.5">
      <c r="A27" s="27" t="s">
        <v>174</v>
      </c>
      <c r="B27" s="27" t="s">
        <v>175</v>
      </c>
      <c r="C27" s="27" t="s">
        <v>176</v>
      </c>
      <c r="D27" s="27" t="s">
        <v>22</v>
      </c>
      <c r="E27" s="27" t="s">
        <v>14</v>
      </c>
      <c r="F27" s="23">
        <v>43482.526412037034</v>
      </c>
      <c r="G27" s="24">
        <v>38000</v>
      </c>
      <c r="H27" s="24">
        <v>38000</v>
      </c>
      <c r="I27" s="22" t="s">
        <v>15</v>
      </c>
      <c r="J27" s="25">
        <v>15</v>
      </c>
      <c r="K27" s="25">
        <v>22.5</v>
      </c>
      <c r="L27" s="25">
        <v>15</v>
      </c>
      <c r="M27" s="25">
        <v>0</v>
      </c>
      <c r="N27" s="25">
        <f>J27+K27+L27+M27</f>
        <v>52.5</v>
      </c>
    </row>
    <row r="28" spans="1:14" ht="12.75">
      <c r="A28" s="27" t="s">
        <v>177</v>
      </c>
      <c r="B28" s="27" t="s">
        <v>178</v>
      </c>
      <c r="C28" s="27" t="s">
        <v>179</v>
      </c>
      <c r="D28" s="27" t="s">
        <v>23</v>
      </c>
      <c r="E28" s="27" t="s">
        <v>30</v>
      </c>
      <c r="F28" s="23">
        <v>43483.508518518516</v>
      </c>
      <c r="G28" s="24">
        <v>37000</v>
      </c>
      <c r="H28" s="24">
        <v>37000</v>
      </c>
      <c r="I28" s="22" t="s">
        <v>15</v>
      </c>
      <c r="J28" s="25">
        <v>10</v>
      </c>
      <c r="K28" s="25">
        <v>22.5</v>
      </c>
      <c r="L28" s="25">
        <v>20</v>
      </c>
      <c r="M28" s="25">
        <v>0</v>
      </c>
      <c r="N28" s="25">
        <f>J28+K28+L28+M28</f>
        <v>52.5</v>
      </c>
    </row>
    <row r="29" spans="1:14" ht="12.75">
      <c r="A29" s="27" t="s">
        <v>199</v>
      </c>
      <c r="B29" s="27" t="s">
        <v>81</v>
      </c>
      <c r="C29" s="27" t="s">
        <v>82</v>
      </c>
      <c r="D29" s="27" t="s">
        <v>33</v>
      </c>
      <c r="E29" s="27" t="s">
        <v>30</v>
      </c>
      <c r="F29" s="23">
        <v>43488.68997685185</v>
      </c>
      <c r="G29" s="24">
        <v>63000</v>
      </c>
      <c r="H29" s="24">
        <v>63000</v>
      </c>
      <c r="I29" s="22" t="s">
        <v>15</v>
      </c>
      <c r="J29" s="25">
        <v>10</v>
      </c>
      <c r="K29" s="25">
        <v>22.5</v>
      </c>
      <c r="L29" s="25">
        <v>20</v>
      </c>
      <c r="M29" s="25">
        <v>0</v>
      </c>
      <c r="N29" s="25">
        <f>J29+K29+L29+M29</f>
        <v>52.5</v>
      </c>
    </row>
    <row r="30" spans="1:14" ht="12.75">
      <c r="A30" s="27" t="s">
        <v>145</v>
      </c>
      <c r="B30" s="27" t="s">
        <v>79</v>
      </c>
      <c r="C30" s="27" t="s">
        <v>80</v>
      </c>
      <c r="D30" s="27" t="s">
        <v>24</v>
      </c>
      <c r="E30" s="27" t="s">
        <v>30</v>
      </c>
      <c r="F30" s="23">
        <v>43490.39648148148</v>
      </c>
      <c r="G30" s="24">
        <v>42000</v>
      </c>
      <c r="H30" s="24">
        <v>42000</v>
      </c>
      <c r="I30" s="22" t="s">
        <v>15</v>
      </c>
      <c r="J30" s="25">
        <v>15</v>
      </c>
      <c r="K30" s="25">
        <v>30</v>
      </c>
      <c r="L30" s="25">
        <v>5</v>
      </c>
      <c r="M30" s="25">
        <v>0</v>
      </c>
      <c r="N30" s="25">
        <f>J30+K30+L30+M30</f>
        <v>50</v>
      </c>
    </row>
    <row r="31" spans="1:14" ht="12.75">
      <c r="A31" s="27" t="s">
        <v>192</v>
      </c>
      <c r="B31" s="27" t="s">
        <v>75</v>
      </c>
      <c r="C31" s="27" t="s">
        <v>76</v>
      </c>
      <c r="D31" s="27" t="s">
        <v>31</v>
      </c>
      <c r="E31" s="27" t="s">
        <v>30</v>
      </c>
      <c r="F31" s="23">
        <v>43490.45041666667</v>
      </c>
      <c r="G31" s="24">
        <v>48000</v>
      </c>
      <c r="H31" s="24">
        <v>48000</v>
      </c>
      <c r="I31" s="22" t="s">
        <v>15</v>
      </c>
      <c r="J31" s="25">
        <v>10</v>
      </c>
      <c r="K31" s="25">
        <v>30</v>
      </c>
      <c r="L31" s="25">
        <v>10</v>
      </c>
      <c r="M31" s="25">
        <v>0</v>
      </c>
      <c r="N31" s="25">
        <f>J31+K31+L31+M31</f>
        <v>50</v>
      </c>
    </row>
    <row r="32" spans="1:14" ht="25.5">
      <c r="A32" s="27" t="s">
        <v>205</v>
      </c>
      <c r="B32" s="27" t="s">
        <v>206</v>
      </c>
      <c r="C32" s="27" t="s">
        <v>207</v>
      </c>
      <c r="D32" s="27" t="s">
        <v>23</v>
      </c>
      <c r="E32" s="27" t="s">
        <v>14</v>
      </c>
      <c r="F32" s="23">
        <v>43488.39443287037</v>
      </c>
      <c r="G32" s="24">
        <v>66000</v>
      </c>
      <c r="H32" s="24">
        <v>66000</v>
      </c>
      <c r="I32" s="22" t="s">
        <v>15</v>
      </c>
      <c r="J32" s="25">
        <v>5</v>
      </c>
      <c r="K32" s="25">
        <v>30</v>
      </c>
      <c r="L32" s="25">
        <v>10</v>
      </c>
      <c r="M32" s="25">
        <v>5</v>
      </c>
      <c r="N32" s="25">
        <f>J32+K32+L32+M32</f>
        <v>50</v>
      </c>
    </row>
    <row r="33" spans="1:14" ht="12.75">
      <c r="A33" s="27" t="s">
        <v>168</v>
      </c>
      <c r="B33" s="27" t="s">
        <v>169</v>
      </c>
      <c r="C33" s="27" t="s">
        <v>170</v>
      </c>
      <c r="D33" s="27" t="s">
        <v>23</v>
      </c>
      <c r="E33" s="27" t="s">
        <v>30</v>
      </c>
      <c r="F33" s="23">
        <v>43487.507002314815</v>
      </c>
      <c r="G33" s="24">
        <v>50000</v>
      </c>
      <c r="H33" s="24">
        <v>50000</v>
      </c>
      <c r="I33" s="22" t="s">
        <v>15</v>
      </c>
      <c r="J33" s="25">
        <v>5</v>
      </c>
      <c r="K33" s="25">
        <v>20</v>
      </c>
      <c r="L33" s="25">
        <v>17.5</v>
      </c>
      <c r="M33" s="25">
        <v>5</v>
      </c>
      <c r="N33" s="25">
        <f>J33+K33+L33+M33</f>
        <v>47.5</v>
      </c>
    </row>
    <row r="34" spans="1:14" ht="25.5">
      <c r="A34" s="27" t="s">
        <v>162</v>
      </c>
      <c r="B34" s="27" t="s">
        <v>163</v>
      </c>
      <c r="C34" s="27" t="s">
        <v>164</v>
      </c>
      <c r="D34" s="27" t="s">
        <v>13</v>
      </c>
      <c r="E34" s="27" t="s">
        <v>14</v>
      </c>
      <c r="F34" s="23">
        <v>43482.40378472222</v>
      </c>
      <c r="G34" s="24">
        <v>30000</v>
      </c>
      <c r="H34" s="24">
        <v>30000</v>
      </c>
      <c r="I34" s="22" t="s">
        <v>15</v>
      </c>
      <c r="J34" s="25">
        <v>5</v>
      </c>
      <c r="K34" s="25">
        <v>30</v>
      </c>
      <c r="L34" s="25">
        <v>10</v>
      </c>
      <c r="M34" s="25">
        <v>0</v>
      </c>
      <c r="N34" s="25">
        <f>J34+K34+L34+M34</f>
        <v>45</v>
      </c>
    </row>
    <row r="35" spans="1:14" ht="25.5">
      <c r="A35" s="27" t="s">
        <v>165</v>
      </c>
      <c r="B35" s="27" t="s">
        <v>166</v>
      </c>
      <c r="C35" s="27" t="s">
        <v>167</v>
      </c>
      <c r="D35" s="27" t="s">
        <v>23</v>
      </c>
      <c r="E35" s="27" t="s">
        <v>14</v>
      </c>
      <c r="F35" s="23">
        <v>43489.578622685185</v>
      </c>
      <c r="G35" s="24">
        <v>25000</v>
      </c>
      <c r="H35" s="24">
        <v>25000</v>
      </c>
      <c r="I35" s="22" t="s">
        <v>15</v>
      </c>
      <c r="J35" s="25">
        <v>5</v>
      </c>
      <c r="K35" s="25">
        <v>30</v>
      </c>
      <c r="L35" s="25">
        <v>5</v>
      </c>
      <c r="M35" s="25">
        <v>5</v>
      </c>
      <c r="N35" s="25">
        <f>J35+K35+L35+M35</f>
        <v>45</v>
      </c>
    </row>
    <row r="36" spans="1:14" ht="25.5">
      <c r="A36" s="27" t="s">
        <v>193</v>
      </c>
      <c r="B36" s="27" t="s">
        <v>194</v>
      </c>
      <c r="C36" s="27" t="s">
        <v>195</v>
      </c>
      <c r="D36" s="27" t="s">
        <v>9</v>
      </c>
      <c r="E36" s="27" t="s">
        <v>14</v>
      </c>
      <c r="F36" s="23">
        <v>43486.5624537037</v>
      </c>
      <c r="G36" s="24">
        <v>40000</v>
      </c>
      <c r="H36" s="24">
        <v>40000</v>
      </c>
      <c r="I36" s="22" t="s">
        <v>15</v>
      </c>
      <c r="J36" s="25">
        <v>5</v>
      </c>
      <c r="K36" s="25">
        <v>30</v>
      </c>
      <c r="L36" s="25">
        <v>10</v>
      </c>
      <c r="M36" s="25">
        <v>0</v>
      </c>
      <c r="N36" s="25">
        <f>J36+K36+L36+M36</f>
        <v>45</v>
      </c>
    </row>
    <row r="37" spans="1:14" ht="38.25">
      <c r="A37" s="27" t="s">
        <v>222</v>
      </c>
      <c r="B37" s="28" t="s">
        <v>223</v>
      </c>
      <c r="C37" s="27" t="s">
        <v>224</v>
      </c>
      <c r="D37" s="27" t="s">
        <v>20</v>
      </c>
      <c r="E37" s="27" t="s">
        <v>14</v>
      </c>
      <c r="F37" s="23">
        <v>43490.65825231482</v>
      </c>
      <c r="G37" s="24">
        <v>56000</v>
      </c>
      <c r="H37" s="24">
        <v>56000</v>
      </c>
      <c r="I37" s="22" t="s">
        <v>15</v>
      </c>
      <c r="J37" s="25">
        <v>5</v>
      </c>
      <c r="K37" s="25">
        <v>30</v>
      </c>
      <c r="L37" s="25">
        <v>10</v>
      </c>
      <c r="M37" s="25">
        <v>0</v>
      </c>
      <c r="N37" s="25">
        <f>J37+K37+L37+M37</f>
        <v>45</v>
      </c>
    </row>
    <row r="38" spans="1:14" ht="12.75">
      <c r="A38" s="27" t="s">
        <v>186</v>
      </c>
      <c r="B38" s="27" t="s">
        <v>187</v>
      </c>
      <c r="C38" s="27" t="s">
        <v>188</v>
      </c>
      <c r="D38" s="27" t="s">
        <v>18</v>
      </c>
      <c r="E38" s="27" t="s">
        <v>30</v>
      </c>
      <c r="F38" s="23">
        <v>43488.3412962963</v>
      </c>
      <c r="G38" s="24">
        <v>37000</v>
      </c>
      <c r="H38" s="24">
        <v>37000</v>
      </c>
      <c r="I38" s="22" t="s">
        <v>15</v>
      </c>
      <c r="J38" s="25">
        <v>10</v>
      </c>
      <c r="K38" s="25">
        <v>22.5</v>
      </c>
      <c r="L38" s="25">
        <v>10</v>
      </c>
      <c r="M38" s="25">
        <v>0</v>
      </c>
      <c r="N38" s="25">
        <f>J38+K38+L38+M38</f>
        <v>42.5</v>
      </c>
    </row>
    <row r="39" spans="1:14" ht="12.75">
      <c r="A39" s="27" t="s">
        <v>213</v>
      </c>
      <c r="B39" s="27" t="s">
        <v>128</v>
      </c>
      <c r="C39" s="27" t="s">
        <v>214</v>
      </c>
      <c r="D39" s="27" t="s">
        <v>9</v>
      </c>
      <c r="E39" s="27" t="s">
        <v>30</v>
      </c>
      <c r="F39" s="23">
        <v>43489.6328587963</v>
      </c>
      <c r="G39" s="24">
        <v>45200</v>
      </c>
      <c r="H39" s="24">
        <v>45200</v>
      </c>
      <c r="I39" s="22" t="s">
        <v>15</v>
      </c>
      <c r="J39" s="25">
        <v>5</v>
      </c>
      <c r="K39" s="25">
        <v>17.5</v>
      </c>
      <c r="L39" s="25">
        <v>17.5</v>
      </c>
      <c r="M39" s="25">
        <v>0</v>
      </c>
      <c r="N39" s="25">
        <f>J39+K39+L39+M39</f>
        <v>40</v>
      </c>
    </row>
  </sheetData>
  <sheetProtection/>
  <mergeCells count="1">
    <mergeCell ref="A1:I1"/>
  </mergeCells>
  <printOptions/>
  <pageMargins left="0.787401575" right="0.787401575" top="0.984251969" bottom="0.984251969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N1" sqref="N1:N2"/>
    </sheetView>
  </sheetViews>
  <sheetFormatPr defaultColWidth="9.140625" defaultRowHeight="12.75"/>
  <cols>
    <col min="1" max="1" width="21.140625" style="0" customWidth="1"/>
    <col min="2" max="2" width="24.421875" style="0" customWidth="1"/>
    <col min="3" max="3" width="11.421875" style="0" customWidth="1"/>
    <col min="4" max="4" width="14.421875" style="0" customWidth="1"/>
    <col min="5" max="5" width="21.00390625" style="0" customWidth="1"/>
    <col min="6" max="6" width="14.140625" style="0" customWidth="1"/>
    <col min="7" max="8" width="15.57421875" style="0" customWidth="1"/>
    <col min="9" max="9" width="10.7109375" style="0" customWidth="1"/>
    <col min="10" max="10" width="16.7109375" style="0" customWidth="1"/>
    <col min="11" max="11" width="16.140625" style="0" customWidth="1"/>
    <col min="12" max="12" width="16.8515625" style="0" customWidth="1"/>
    <col min="13" max="13" width="13.8515625" style="0" customWidth="1"/>
    <col min="14" max="14" width="11.7109375" style="0" customWidth="1"/>
  </cols>
  <sheetData>
    <row r="1" spans="1:14" ht="79.5" customHeight="1">
      <c r="A1" s="15" t="s">
        <v>964</v>
      </c>
      <c r="B1" s="16"/>
      <c r="C1" s="16"/>
      <c r="D1" s="16"/>
      <c r="E1" s="16"/>
      <c r="F1" s="16"/>
      <c r="G1" s="16"/>
      <c r="H1" s="16"/>
      <c r="I1" s="16"/>
      <c r="J1" s="1" t="s">
        <v>230</v>
      </c>
      <c r="K1" s="1" t="s">
        <v>231</v>
      </c>
      <c r="L1" s="1" t="s">
        <v>232</v>
      </c>
      <c r="M1" s="1" t="s">
        <v>233</v>
      </c>
      <c r="N1" s="9" t="s">
        <v>962</v>
      </c>
    </row>
    <row r="2" spans="1:14" ht="39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6" t="s">
        <v>961</v>
      </c>
      <c r="K2" s="6" t="s">
        <v>961</v>
      </c>
      <c r="L2" s="6" t="s">
        <v>961</v>
      </c>
      <c r="M2" s="6" t="s">
        <v>961</v>
      </c>
      <c r="N2" s="6" t="s">
        <v>961</v>
      </c>
    </row>
    <row r="3" spans="1:14" ht="12.75">
      <c r="A3" s="2" t="s">
        <v>248</v>
      </c>
      <c r="B3" s="2" t="s">
        <v>73</v>
      </c>
      <c r="C3" s="2" t="s">
        <v>249</v>
      </c>
      <c r="D3" s="2" t="s">
        <v>26</v>
      </c>
      <c r="E3" s="2" t="s">
        <v>30</v>
      </c>
      <c r="F3" s="5">
        <v>43488.702210648145</v>
      </c>
      <c r="G3" s="4">
        <v>9000</v>
      </c>
      <c r="H3" s="4">
        <v>9000</v>
      </c>
      <c r="I3" s="7" t="s">
        <v>11</v>
      </c>
      <c r="J3" s="3">
        <v>35</v>
      </c>
      <c r="K3" s="3">
        <v>20</v>
      </c>
      <c r="L3" s="3">
        <v>20</v>
      </c>
      <c r="M3" s="3">
        <v>5</v>
      </c>
      <c r="N3" s="3">
        <f>J3+K3+L3+M3</f>
        <v>80</v>
      </c>
    </row>
    <row r="4" spans="1:14" ht="12.75">
      <c r="A4" s="2" t="s">
        <v>253</v>
      </c>
      <c r="B4" s="2" t="s">
        <v>254</v>
      </c>
      <c r="C4" s="2" t="s">
        <v>255</v>
      </c>
      <c r="D4" s="2" t="s">
        <v>22</v>
      </c>
      <c r="E4" s="2" t="s">
        <v>30</v>
      </c>
      <c r="F4" s="5">
        <v>43488.71847222222</v>
      </c>
      <c r="G4" s="4">
        <v>10000</v>
      </c>
      <c r="H4" s="4">
        <v>10000</v>
      </c>
      <c r="I4" s="7" t="s">
        <v>11</v>
      </c>
      <c r="J4" s="3">
        <v>35</v>
      </c>
      <c r="K4" s="3">
        <v>20</v>
      </c>
      <c r="L4" s="3">
        <v>15</v>
      </c>
      <c r="M4" s="3">
        <v>5</v>
      </c>
      <c r="N4" s="3">
        <f aca="true" t="shared" si="0" ref="N4:N13">J4+K4+L4+M4</f>
        <v>75</v>
      </c>
    </row>
    <row r="5" spans="1:14" ht="12.75">
      <c r="A5" s="2" t="s">
        <v>256</v>
      </c>
      <c r="B5" s="2" t="s">
        <v>34</v>
      </c>
      <c r="C5" s="2" t="s">
        <v>109</v>
      </c>
      <c r="D5" s="2" t="s">
        <v>23</v>
      </c>
      <c r="E5" s="2" t="s">
        <v>30</v>
      </c>
      <c r="F5" s="5">
        <v>43492.59457175926</v>
      </c>
      <c r="G5" s="4">
        <v>10000</v>
      </c>
      <c r="H5" s="4">
        <v>10000</v>
      </c>
      <c r="I5" s="7" t="s">
        <v>11</v>
      </c>
      <c r="J5" s="3">
        <v>40</v>
      </c>
      <c r="K5" s="3">
        <v>15</v>
      </c>
      <c r="L5" s="3">
        <v>20</v>
      </c>
      <c r="M5" s="3">
        <v>0</v>
      </c>
      <c r="N5" s="3">
        <f t="shared" si="0"/>
        <v>75</v>
      </c>
    </row>
    <row r="6" spans="1:14" ht="12.75">
      <c r="A6" s="2" t="s">
        <v>257</v>
      </c>
      <c r="B6" s="2" t="s">
        <v>258</v>
      </c>
      <c r="C6" s="2" t="s">
        <v>259</v>
      </c>
      <c r="D6" s="2" t="s">
        <v>9</v>
      </c>
      <c r="E6" s="2" t="s">
        <v>30</v>
      </c>
      <c r="F6" s="5">
        <v>43490.469814814816</v>
      </c>
      <c r="G6" s="4">
        <v>10000</v>
      </c>
      <c r="H6" s="4">
        <v>10000</v>
      </c>
      <c r="I6" s="7" t="s">
        <v>11</v>
      </c>
      <c r="J6" s="3">
        <v>35</v>
      </c>
      <c r="K6" s="3">
        <v>20</v>
      </c>
      <c r="L6" s="3">
        <v>15</v>
      </c>
      <c r="M6" s="3">
        <v>5</v>
      </c>
      <c r="N6" s="3">
        <f t="shared" si="0"/>
        <v>75</v>
      </c>
    </row>
    <row r="7" spans="1:14" ht="12.75">
      <c r="A7" s="2" t="s">
        <v>234</v>
      </c>
      <c r="B7" s="2" t="s">
        <v>35</v>
      </c>
      <c r="C7" s="2" t="s">
        <v>235</v>
      </c>
      <c r="D7" s="2" t="s">
        <v>24</v>
      </c>
      <c r="E7" s="2" t="s">
        <v>30</v>
      </c>
      <c r="F7" s="5">
        <v>43493.37394675926</v>
      </c>
      <c r="G7" s="4">
        <v>10000</v>
      </c>
      <c r="H7" s="4">
        <v>10000</v>
      </c>
      <c r="I7" s="7" t="s">
        <v>11</v>
      </c>
      <c r="J7" s="3">
        <v>20</v>
      </c>
      <c r="K7" s="3">
        <v>25</v>
      </c>
      <c r="L7" s="3">
        <v>20</v>
      </c>
      <c r="M7" s="3">
        <v>5</v>
      </c>
      <c r="N7" s="3">
        <f t="shared" si="0"/>
        <v>70</v>
      </c>
    </row>
    <row r="8" spans="1:14" ht="12.75">
      <c r="A8" s="2" t="s">
        <v>236</v>
      </c>
      <c r="B8" s="2" t="s">
        <v>16</v>
      </c>
      <c r="C8" s="2" t="s">
        <v>237</v>
      </c>
      <c r="D8" s="2" t="s">
        <v>13</v>
      </c>
      <c r="E8" s="2" t="s">
        <v>30</v>
      </c>
      <c r="F8" s="5">
        <v>43479.45991898148</v>
      </c>
      <c r="G8" s="4">
        <v>10000</v>
      </c>
      <c r="H8" s="4">
        <v>10000</v>
      </c>
      <c r="I8" s="7" t="s">
        <v>11</v>
      </c>
      <c r="J8" s="3">
        <v>20</v>
      </c>
      <c r="K8" s="3">
        <v>25</v>
      </c>
      <c r="L8" s="3">
        <v>20</v>
      </c>
      <c r="M8" s="3">
        <v>0</v>
      </c>
      <c r="N8" s="3">
        <f t="shared" si="0"/>
        <v>65</v>
      </c>
    </row>
    <row r="9" spans="1:14" ht="12.75">
      <c r="A9" s="2" t="s">
        <v>245</v>
      </c>
      <c r="B9" s="2" t="s">
        <v>246</v>
      </c>
      <c r="C9" s="2" t="s">
        <v>247</v>
      </c>
      <c r="D9" s="2" t="s">
        <v>17</v>
      </c>
      <c r="E9" s="2" t="s">
        <v>30</v>
      </c>
      <c r="F9" s="5">
        <v>43489.474027777775</v>
      </c>
      <c r="G9" s="4">
        <v>10000</v>
      </c>
      <c r="H9" s="4">
        <v>10000</v>
      </c>
      <c r="I9" s="7" t="s">
        <v>11</v>
      </c>
      <c r="J9" s="3">
        <v>20</v>
      </c>
      <c r="K9" s="3">
        <v>15</v>
      </c>
      <c r="L9" s="3">
        <v>20</v>
      </c>
      <c r="M9" s="3">
        <v>5</v>
      </c>
      <c r="N9" s="3">
        <f t="shared" si="0"/>
        <v>60</v>
      </c>
    </row>
    <row r="10" spans="1:14" ht="12.75">
      <c r="A10" s="2" t="s">
        <v>243</v>
      </c>
      <c r="B10" s="2" t="s">
        <v>125</v>
      </c>
      <c r="C10" s="2" t="s">
        <v>244</v>
      </c>
      <c r="D10" s="2" t="s">
        <v>9</v>
      </c>
      <c r="E10" s="2" t="s">
        <v>30</v>
      </c>
      <c r="F10" s="5">
        <v>43483.382152777776</v>
      </c>
      <c r="G10" s="4">
        <v>10000</v>
      </c>
      <c r="H10" s="4">
        <v>10000</v>
      </c>
      <c r="I10" s="7" t="s">
        <v>11</v>
      </c>
      <c r="J10" s="3">
        <v>20</v>
      </c>
      <c r="K10" s="3">
        <v>20</v>
      </c>
      <c r="L10" s="3">
        <v>15</v>
      </c>
      <c r="M10" s="3">
        <v>0</v>
      </c>
      <c r="N10" s="3">
        <f t="shared" si="0"/>
        <v>55</v>
      </c>
    </row>
    <row r="11" spans="1:14" ht="12.75">
      <c r="A11" s="2" t="s">
        <v>241</v>
      </c>
      <c r="B11" s="2" t="s">
        <v>47</v>
      </c>
      <c r="C11" s="2" t="s">
        <v>242</v>
      </c>
      <c r="D11" s="2" t="s">
        <v>13</v>
      </c>
      <c r="E11" s="2" t="s">
        <v>30</v>
      </c>
      <c r="F11" s="5">
        <v>43482.537256944444</v>
      </c>
      <c r="G11" s="4">
        <v>8000</v>
      </c>
      <c r="H11" s="4">
        <v>8000</v>
      </c>
      <c r="I11" s="7" t="s">
        <v>11</v>
      </c>
      <c r="J11" s="3">
        <v>20</v>
      </c>
      <c r="K11" s="3">
        <v>15</v>
      </c>
      <c r="L11" s="3">
        <v>15</v>
      </c>
      <c r="M11" s="3">
        <v>0</v>
      </c>
      <c r="N11" s="3">
        <f t="shared" si="0"/>
        <v>50</v>
      </c>
    </row>
    <row r="12" spans="1:14" ht="12.75">
      <c r="A12" s="2" t="s">
        <v>250</v>
      </c>
      <c r="B12" s="2" t="s">
        <v>251</v>
      </c>
      <c r="C12" s="2" t="s">
        <v>252</v>
      </c>
      <c r="D12" s="2" t="s">
        <v>22</v>
      </c>
      <c r="E12" s="2" t="s">
        <v>30</v>
      </c>
      <c r="F12" s="5">
        <v>43492.90048611111</v>
      </c>
      <c r="G12" s="4">
        <v>9000</v>
      </c>
      <c r="H12" s="4">
        <v>9000</v>
      </c>
      <c r="I12" s="7" t="s">
        <v>11</v>
      </c>
      <c r="J12" s="3">
        <v>15</v>
      </c>
      <c r="K12" s="3">
        <v>20</v>
      </c>
      <c r="L12" s="3">
        <v>15</v>
      </c>
      <c r="M12" s="3">
        <v>0</v>
      </c>
      <c r="N12" s="3">
        <f t="shared" si="0"/>
        <v>50</v>
      </c>
    </row>
    <row r="13" spans="1:14" ht="12.75">
      <c r="A13" s="2" t="s">
        <v>238</v>
      </c>
      <c r="B13" s="2" t="s">
        <v>239</v>
      </c>
      <c r="C13" s="2" t="s">
        <v>240</v>
      </c>
      <c r="D13" s="2" t="s">
        <v>20</v>
      </c>
      <c r="E13" s="2" t="s">
        <v>30</v>
      </c>
      <c r="F13" s="5">
        <v>43482.29752314815</v>
      </c>
      <c r="G13" s="4">
        <v>10000</v>
      </c>
      <c r="H13" s="4">
        <v>10000</v>
      </c>
      <c r="I13" s="7" t="s">
        <v>11</v>
      </c>
      <c r="J13" s="3">
        <v>15</v>
      </c>
      <c r="K13" s="3">
        <v>10</v>
      </c>
      <c r="L13" s="3">
        <v>20</v>
      </c>
      <c r="M13" s="3">
        <v>0</v>
      </c>
      <c r="N13" s="3">
        <f t="shared" si="0"/>
        <v>45</v>
      </c>
    </row>
  </sheetData>
  <sheetProtection/>
  <mergeCells count="1">
    <mergeCell ref="A1:I1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4"/>
  <sheetViews>
    <sheetView zoomScalePageLayoutView="0" workbookViewId="0" topLeftCell="A82">
      <selection activeCell="J1" sqref="J1"/>
    </sheetView>
  </sheetViews>
  <sheetFormatPr defaultColWidth="9.140625" defaultRowHeight="12.75"/>
  <cols>
    <col min="1" max="1" width="21.8515625" style="0" customWidth="1"/>
    <col min="2" max="2" width="24.8515625" style="10" customWidth="1"/>
    <col min="3" max="3" width="12.140625" style="10" customWidth="1"/>
    <col min="4" max="4" width="15.140625" style="10" customWidth="1"/>
    <col min="5" max="5" width="20.28125" style="10" customWidth="1"/>
    <col min="6" max="6" width="14.00390625" style="0" customWidth="1"/>
    <col min="7" max="8" width="15.57421875" style="0" customWidth="1"/>
    <col min="9" max="9" width="14.421875" style="0" customWidth="1"/>
    <col min="10" max="10" width="18.421875" style="0" customWidth="1"/>
    <col min="11" max="11" width="11.7109375" style="0" customWidth="1"/>
    <col min="12" max="12" width="14.421875" style="0" customWidth="1"/>
    <col min="13" max="13" width="12.57421875" style="0" customWidth="1"/>
    <col min="14" max="14" width="12.7109375" style="0" customWidth="1"/>
    <col min="15" max="15" width="16.140625" style="0" customWidth="1"/>
    <col min="16" max="16" width="12.7109375" style="0" customWidth="1"/>
    <col min="17" max="17" width="13.28125" style="0" customWidth="1"/>
    <col min="18" max="19" width="13.57421875" style="0" customWidth="1"/>
    <col min="20" max="20" width="11.7109375" style="0" customWidth="1"/>
  </cols>
  <sheetData>
    <row r="1" spans="1:20" ht="79.5" customHeight="1">
      <c r="A1" s="15" t="s">
        <v>966</v>
      </c>
      <c r="B1" s="16"/>
      <c r="C1" s="16"/>
      <c r="D1" s="16"/>
      <c r="E1" s="16"/>
      <c r="F1" s="16"/>
      <c r="G1" s="16"/>
      <c r="H1" s="16"/>
      <c r="I1" s="16"/>
      <c r="J1" s="1" t="s">
        <v>260</v>
      </c>
      <c r="K1" s="1" t="s">
        <v>261</v>
      </c>
      <c r="L1" s="1" t="s">
        <v>262</v>
      </c>
      <c r="M1" s="1" t="s">
        <v>263</v>
      </c>
      <c r="N1" s="1" t="s">
        <v>264</v>
      </c>
      <c r="O1" s="1" t="s">
        <v>265</v>
      </c>
      <c r="P1" s="1" t="s">
        <v>266</v>
      </c>
      <c r="Q1" s="1" t="s">
        <v>267</v>
      </c>
      <c r="R1" s="1" t="s">
        <v>268</v>
      </c>
      <c r="S1" s="1" t="s">
        <v>269</v>
      </c>
      <c r="T1" s="9" t="s">
        <v>962</v>
      </c>
    </row>
    <row r="2" spans="1:20" ht="39.75" customHeight="1">
      <c r="A2" s="1" t="s">
        <v>0</v>
      </c>
      <c r="B2" s="9" t="s">
        <v>965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6" t="s">
        <v>961</v>
      </c>
      <c r="K2" s="6" t="s">
        <v>961</v>
      </c>
      <c r="L2" s="6" t="s">
        <v>961</v>
      </c>
      <c r="M2" s="6" t="s">
        <v>961</v>
      </c>
      <c r="N2" s="6" t="s">
        <v>961</v>
      </c>
      <c r="O2" s="6" t="s">
        <v>961</v>
      </c>
      <c r="P2" s="6" t="s">
        <v>961</v>
      </c>
      <c r="Q2" s="6" t="s">
        <v>961</v>
      </c>
      <c r="R2" s="6" t="s">
        <v>961</v>
      </c>
      <c r="S2" s="6" t="s">
        <v>961</v>
      </c>
      <c r="T2" s="6" t="s">
        <v>961</v>
      </c>
    </row>
    <row r="3" spans="1:20" ht="25.5">
      <c r="A3" s="2" t="s">
        <v>301</v>
      </c>
      <c r="B3" s="8" t="s">
        <v>45</v>
      </c>
      <c r="C3" s="8" t="s">
        <v>302</v>
      </c>
      <c r="D3" s="8" t="s">
        <v>33</v>
      </c>
      <c r="E3" s="8" t="s">
        <v>30</v>
      </c>
      <c r="F3" s="5">
        <v>43488.45329861111</v>
      </c>
      <c r="G3" s="4">
        <v>500000</v>
      </c>
      <c r="H3" s="4">
        <v>500000</v>
      </c>
      <c r="I3" s="7" t="s">
        <v>11</v>
      </c>
      <c r="J3" s="3">
        <v>3</v>
      </c>
      <c r="K3" s="3">
        <v>4</v>
      </c>
      <c r="L3" s="3">
        <v>9.75</v>
      </c>
      <c r="M3" s="3">
        <v>15</v>
      </c>
      <c r="N3" s="3">
        <v>11.25</v>
      </c>
      <c r="O3" s="3">
        <v>6</v>
      </c>
      <c r="P3" s="3">
        <v>15</v>
      </c>
      <c r="Q3" s="3">
        <v>10</v>
      </c>
      <c r="R3" s="3">
        <v>2</v>
      </c>
      <c r="S3" s="3">
        <v>2.5</v>
      </c>
      <c r="T3" s="3">
        <f aca="true" t="shared" si="0" ref="T3:T34">J3+K3+L3+M3+N3+O3+P3+Q3+R3+S3</f>
        <v>78.5</v>
      </c>
    </row>
    <row r="4" spans="1:20" ht="25.5">
      <c r="A4" s="2" t="s">
        <v>309</v>
      </c>
      <c r="B4" s="8" t="s">
        <v>61</v>
      </c>
      <c r="C4" s="8" t="s">
        <v>62</v>
      </c>
      <c r="D4" s="8" t="s">
        <v>20</v>
      </c>
      <c r="E4" s="8" t="s">
        <v>30</v>
      </c>
      <c r="F4" s="5">
        <v>43480.64232638889</v>
      </c>
      <c r="G4" s="4">
        <v>500000</v>
      </c>
      <c r="H4" s="4">
        <v>500000</v>
      </c>
      <c r="I4" s="7" t="s">
        <v>11</v>
      </c>
      <c r="J4" s="3">
        <v>0</v>
      </c>
      <c r="K4" s="3">
        <v>4</v>
      </c>
      <c r="L4" s="3">
        <v>10</v>
      </c>
      <c r="M4" s="3">
        <v>15</v>
      </c>
      <c r="N4" s="3">
        <v>10.75</v>
      </c>
      <c r="O4" s="3">
        <v>6</v>
      </c>
      <c r="P4" s="3">
        <v>10.25</v>
      </c>
      <c r="Q4" s="3">
        <v>10</v>
      </c>
      <c r="R4" s="3">
        <v>0</v>
      </c>
      <c r="S4" s="3">
        <v>2.5</v>
      </c>
      <c r="T4" s="3">
        <f t="shared" si="0"/>
        <v>68.5</v>
      </c>
    </row>
    <row r="5" spans="1:20" ht="25.5">
      <c r="A5" s="2" t="s">
        <v>422</v>
      </c>
      <c r="B5" s="8" t="s">
        <v>423</v>
      </c>
      <c r="C5" s="8" t="s">
        <v>424</v>
      </c>
      <c r="D5" s="8" t="s">
        <v>9</v>
      </c>
      <c r="E5" s="8" t="s">
        <v>425</v>
      </c>
      <c r="F5" s="5">
        <v>43489.621087962965</v>
      </c>
      <c r="G5" s="4">
        <v>474855</v>
      </c>
      <c r="H5" s="4">
        <v>474855</v>
      </c>
      <c r="I5" s="7" t="s">
        <v>11</v>
      </c>
      <c r="J5" s="3">
        <v>2.25</v>
      </c>
      <c r="K5" s="3">
        <v>4</v>
      </c>
      <c r="L5" s="3">
        <v>7.75</v>
      </c>
      <c r="M5" s="3">
        <v>15</v>
      </c>
      <c r="N5" s="3">
        <v>10</v>
      </c>
      <c r="O5" s="3">
        <v>10</v>
      </c>
      <c r="P5" s="3">
        <v>11</v>
      </c>
      <c r="Q5" s="3">
        <v>6</v>
      </c>
      <c r="R5" s="3">
        <v>0</v>
      </c>
      <c r="S5" s="3">
        <v>2.5</v>
      </c>
      <c r="T5" s="3">
        <f t="shared" si="0"/>
        <v>68.5</v>
      </c>
    </row>
    <row r="6" spans="1:20" ht="51">
      <c r="A6" s="2" t="s">
        <v>289</v>
      </c>
      <c r="B6" s="8" t="s">
        <v>290</v>
      </c>
      <c r="C6" s="8" t="s">
        <v>291</v>
      </c>
      <c r="D6" s="8" t="s">
        <v>23</v>
      </c>
      <c r="E6" s="8" t="s">
        <v>27</v>
      </c>
      <c r="F6" s="5">
        <v>43480.38659722222</v>
      </c>
      <c r="G6" s="4">
        <v>400000</v>
      </c>
      <c r="H6" s="4">
        <v>400000</v>
      </c>
      <c r="I6" s="7" t="s">
        <v>11</v>
      </c>
      <c r="J6" s="3">
        <v>0</v>
      </c>
      <c r="K6" s="3">
        <v>4</v>
      </c>
      <c r="L6" s="3">
        <v>5.75</v>
      </c>
      <c r="M6" s="3">
        <v>13.75</v>
      </c>
      <c r="N6" s="3">
        <v>6.75</v>
      </c>
      <c r="O6" s="3">
        <v>9</v>
      </c>
      <c r="P6" s="3">
        <v>10.75</v>
      </c>
      <c r="Q6" s="3">
        <v>10</v>
      </c>
      <c r="R6" s="3">
        <v>8</v>
      </c>
      <c r="S6" s="3">
        <v>0</v>
      </c>
      <c r="T6" s="3">
        <f t="shared" si="0"/>
        <v>68</v>
      </c>
    </row>
    <row r="7" spans="1:20" ht="51">
      <c r="A7" s="2" t="s">
        <v>317</v>
      </c>
      <c r="B7" s="8" t="s">
        <v>318</v>
      </c>
      <c r="C7" s="8" t="s">
        <v>319</v>
      </c>
      <c r="D7" s="8" t="s">
        <v>17</v>
      </c>
      <c r="E7" s="8" t="s">
        <v>27</v>
      </c>
      <c r="F7" s="5">
        <v>43481.45207175926</v>
      </c>
      <c r="G7" s="4">
        <v>500000</v>
      </c>
      <c r="H7" s="4">
        <v>500000</v>
      </c>
      <c r="I7" s="7" t="s">
        <v>11</v>
      </c>
      <c r="J7" s="3">
        <v>0</v>
      </c>
      <c r="K7" s="3">
        <v>4</v>
      </c>
      <c r="L7" s="3">
        <v>10</v>
      </c>
      <c r="M7" s="3">
        <v>15</v>
      </c>
      <c r="N7" s="3">
        <v>8</v>
      </c>
      <c r="O7" s="3">
        <v>6</v>
      </c>
      <c r="P7" s="3">
        <v>10</v>
      </c>
      <c r="Q7" s="3">
        <v>3</v>
      </c>
      <c r="R7" s="3">
        <v>8</v>
      </c>
      <c r="S7" s="3">
        <v>2.5</v>
      </c>
      <c r="T7" s="3">
        <f t="shared" si="0"/>
        <v>66.5</v>
      </c>
    </row>
    <row r="8" spans="1:20" ht="25.5">
      <c r="A8" s="2" t="s">
        <v>354</v>
      </c>
      <c r="B8" s="8" t="s">
        <v>20</v>
      </c>
      <c r="C8" s="8" t="s">
        <v>60</v>
      </c>
      <c r="D8" s="8" t="s">
        <v>20</v>
      </c>
      <c r="E8" s="8" t="s">
        <v>30</v>
      </c>
      <c r="F8" s="5">
        <v>43488.62469907408</v>
      </c>
      <c r="G8" s="4">
        <v>457807</v>
      </c>
      <c r="H8" s="4">
        <v>457807</v>
      </c>
      <c r="I8" s="7" t="s">
        <v>11</v>
      </c>
      <c r="J8" s="3">
        <v>0</v>
      </c>
      <c r="K8" s="3">
        <v>4</v>
      </c>
      <c r="L8" s="3">
        <v>8.75</v>
      </c>
      <c r="M8" s="3">
        <v>10</v>
      </c>
      <c r="N8" s="3">
        <v>9.75</v>
      </c>
      <c r="O8" s="3">
        <v>6</v>
      </c>
      <c r="P8" s="3">
        <v>15</v>
      </c>
      <c r="Q8" s="3">
        <v>10</v>
      </c>
      <c r="R8" s="3">
        <v>0</v>
      </c>
      <c r="S8" s="3">
        <v>2.5</v>
      </c>
      <c r="T8" s="3">
        <f t="shared" si="0"/>
        <v>66</v>
      </c>
    </row>
    <row r="9" spans="1:20" ht="51">
      <c r="A9" s="2" t="s">
        <v>482</v>
      </c>
      <c r="B9" s="8" t="s">
        <v>483</v>
      </c>
      <c r="C9" s="8" t="s">
        <v>484</v>
      </c>
      <c r="D9" s="8" t="s">
        <v>42</v>
      </c>
      <c r="E9" s="8" t="s">
        <v>126</v>
      </c>
      <c r="F9" s="5">
        <v>43492.90767361111</v>
      </c>
      <c r="G9" s="4">
        <v>400000</v>
      </c>
      <c r="H9" s="4">
        <v>400000</v>
      </c>
      <c r="I9" s="7" t="s">
        <v>11</v>
      </c>
      <c r="J9" s="3">
        <v>0</v>
      </c>
      <c r="K9" s="3">
        <v>4</v>
      </c>
      <c r="L9" s="3">
        <v>8.75</v>
      </c>
      <c r="M9" s="3">
        <v>15</v>
      </c>
      <c r="N9" s="3">
        <v>7</v>
      </c>
      <c r="O9" s="3">
        <v>10</v>
      </c>
      <c r="P9" s="3">
        <v>10.75</v>
      </c>
      <c r="Q9" s="3">
        <v>3</v>
      </c>
      <c r="R9" s="3">
        <v>0</v>
      </c>
      <c r="S9" s="3">
        <v>7.5</v>
      </c>
      <c r="T9" s="3">
        <f t="shared" si="0"/>
        <v>66</v>
      </c>
    </row>
    <row r="10" spans="1:20" ht="25.5">
      <c r="A10" s="2" t="s">
        <v>325</v>
      </c>
      <c r="B10" s="8" t="s">
        <v>58</v>
      </c>
      <c r="C10" s="8" t="s">
        <v>326</v>
      </c>
      <c r="D10" s="8" t="s">
        <v>26</v>
      </c>
      <c r="E10" s="8" t="s">
        <v>30</v>
      </c>
      <c r="F10" s="5">
        <v>43490.4612037037</v>
      </c>
      <c r="G10" s="4">
        <v>500000</v>
      </c>
      <c r="H10" s="4">
        <v>500000</v>
      </c>
      <c r="I10" s="7" t="s">
        <v>11</v>
      </c>
      <c r="J10" s="3">
        <v>0</v>
      </c>
      <c r="K10" s="3">
        <v>4</v>
      </c>
      <c r="L10" s="3">
        <v>10</v>
      </c>
      <c r="M10" s="3">
        <v>15</v>
      </c>
      <c r="N10" s="3">
        <v>9.5</v>
      </c>
      <c r="O10" s="3">
        <v>6</v>
      </c>
      <c r="P10" s="3">
        <v>9.75</v>
      </c>
      <c r="Q10" s="3">
        <v>6</v>
      </c>
      <c r="R10" s="3">
        <v>2</v>
      </c>
      <c r="S10" s="3">
        <v>2.5</v>
      </c>
      <c r="T10" s="3">
        <f t="shared" si="0"/>
        <v>64.75</v>
      </c>
    </row>
    <row r="11" spans="1:20" ht="25.5">
      <c r="A11" s="2" t="s">
        <v>352</v>
      </c>
      <c r="B11" s="8" t="s">
        <v>353</v>
      </c>
      <c r="C11" s="8"/>
      <c r="D11" s="8" t="s">
        <v>123</v>
      </c>
      <c r="E11" s="8" t="s">
        <v>129</v>
      </c>
      <c r="F11" s="5">
        <v>43492.73204861111</v>
      </c>
      <c r="G11" s="4">
        <v>211000</v>
      </c>
      <c r="H11" s="4">
        <v>211000</v>
      </c>
      <c r="I11" s="7" t="s">
        <v>11</v>
      </c>
      <c r="J11" s="3">
        <v>2.25</v>
      </c>
      <c r="K11" s="3">
        <v>4</v>
      </c>
      <c r="L11" s="3">
        <v>8.75</v>
      </c>
      <c r="M11" s="3">
        <v>13.75</v>
      </c>
      <c r="N11" s="3">
        <v>9</v>
      </c>
      <c r="O11" s="3">
        <v>10</v>
      </c>
      <c r="P11" s="3">
        <v>11</v>
      </c>
      <c r="Q11" s="3">
        <v>6</v>
      </c>
      <c r="R11" s="3">
        <v>0</v>
      </c>
      <c r="S11" s="3">
        <v>0</v>
      </c>
      <c r="T11" s="3">
        <f t="shared" si="0"/>
        <v>64.75</v>
      </c>
    </row>
    <row r="12" spans="1:20" ht="12.75">
      <c r="A12" s="2" t="s">
        <v>501</v>
      </c>
      <c r="B12" s="8" t="s">
        <v>502</v>
      </c>
      <c r="C12" s="8"/>
      <c r="D12" s="8" t="s">
        <v>20</v>
      </c>
      <c r="E12" s="8" t="s">
        <v>129</v>
      </c>
      <c r="F12" s="5">
        <v>43493.64913194445</v>
      </c>
      <c r="G12" s="4">
        <v>80614</v>
      </c>
      <c r="H12" s="4">
        <v>80614</v>
      </c>
      <c r="I12" s="7" t="s">
        <v>11</v>
      </c>
      <c r="J12" s="3">
        <v>0</v>
      </c>
      <c r="K12" s="3">
        <v>4</v>
      </c>
      <c r="L12" s="3">
        <v>9.25</v>
      </c>
      <c r="M12" s="3">
        <v>15</v>
      </c>
      <c r="N12" s="3">
        <v>9.5</v>
      </c>
      <c r="O12" s="3">
        <v>10</v>
      </c>
      <c r="P12" s="3">
        <v>6.25</v>
      </c>
      <c r="Q12" s="3">
        <v>3</v>
      </c>
      <c r="R12" s="3">
        <v>0</v>
      </c>
      <c r="S12" s="3">
        <v>7.5</v>
      </c>
      <c r="T12" s="3">
        <f t="shared" si="0"/>
        <v>64.5</v>
      </c>
    </row>
    <row r="13" spans="1:20" ht="25.5">
      <c r="A13" s="2" t="s">
        <v>273</v>
      </c>
      <c r="B13" s="8" t="s">
        <v>112</v>
      </c>
      <c r="C13" s="8" t="s">
        <v>274</v>
      </c>
      <c r="D13" s="8" t="s">
        <v>13</v>
      </c>
      <c r="E13" s="8" t="s">
        <v>30</v>
      </c>
      <c r="F13" s="5">
        <v>43479.63925925926</v>
      </c>
      <c r="G13" s="4">
        <v>500000</v>
      </c>
      <c r="H13" s="4">
        <v>500000</v>
      </c>
      <c r="I13" s="7" t="s">
        <v>11</v>
      </c>
      <c r="J13" s="3">
        <v>0.75</v>
      </c>
      <c r="K13" s="3">
        <v>4</v>
      </c>
      <c r="L13" s="3">
        <v>6.5</v>
      </c>
      <c r="M13" s="3">
        <v>15</v>
      </c>
      <c r="N13" s="3">
        <v>7</v>
      </c>
      <c r="O13" s="3">
        <v>10</v>
      </c>
      <c r="P13" s="3">
        <v>7</v>
      </c>
      <c r="Q13" s="3">
        <v>10</v>
      </c>
      <c r="R13" s="3">
        <v>2</v>
      </c>
      <c r="S13" s="3">
        <v>0</v>
      </c>
      <c r="T13" s="3">
        <f t="shared" si="0"/>
        <v>62.25</v>
      </c>
    </row>
    <row r="14" spans="1:20" ht="25.5">
      <c r="A14" s="2" t="s">
        <v>397</v>
      </c>
      <c r="B14" s="8" t="s">
        <v>398</v>
      </c>
      <c r="C14" s="8" t="s">
        <v>399</v>
      </c>
      <c r="D14" s="8" t="s">
        <v>29</v>
      </c>
      <c r="E14" s="8" t="s">
        <v>30</v>
      </c>
      <c r="F14" s="5">
        <v>43489.62609953704</v>
      </c>
      <c r="G14" s="4">
        <v>500000</v>
      </c>
      <c r="H14" s="4">
        <v>500000</v>
      </c>
      <c r="I14" s="7" t="s">
        <v>11</v>
      </c>
      <c r="J14" s="3">
        <v>3</v>
      </c>
      <c r="K14" s="3">
        <v>4</v>
      </c>
      <c r="L14" s="3">
        <v>9.25</v>
      </c>
      <c r="M14" s="3">
        <v>15</v>
      </c>
      <c r="N14" s="3">
        <v>8.5</v>
      </c>
      <c r="O14" s="3">
        <v>6</v>
      </c>
      <c r="P14" s="3">
        <v>10.25</v>
      </c>
      <c r="Q14" s="3">
        <v>6</v>
      </c>
      <c r="R14" s="3">
        <v>0</v>
      </c>
      <c r="S14" s="3">
        <v>0</v>
      </c>
      <c r="T14" s="3">
        <f t="shared" si="0"/>
        <v>62</v>
      </c>
    </row>
    <row r="15" spans="1:20" ht="25.5">
      <c r="A15" s="2" t="s">
        <v>467</v>
      </c>
      <c r="B15" s="8" t="s">
        <v>468</v>
      </c>
      <c r="C15" s="8" t="s">
        <v>469</v>
      </c>
      <c r="D15" s="8" t="s">
        <v>13</v>
      </c>
      <c r="E15" s="8" t="s">
        <v>30</v>
      </c>
      <c r="F15" s="5">
        <v>43491.64712962963</v>
      </c>
      <c r="G15" s="4">
        <v>400000</v>
      </c>
      <c r="H15" s="4">
        <v>400000</v>
      </c>
      <c r="I15" s="7" t="s">
        <v>11</v>
      </c>
      <c r="J15" s="3">
        <v>0</v>
      </c>
      <c r="K15" s="3">
        <v>4</v>
      </c>
      <c r="L15" s="3">
        <v>6.5</v>
      </c>
      <c r="M15" s="3">
        <v>13.75</v>
      </c>
      <c r="N15" s="3">
        <v>5</v>
      </c>
      <c r="O15" s="3">
        <v>10</v>
      </c>
      <c r="P15" s="3">
        <v>12.25</v>
      </c>
      <c r="Q15" s="3">
        <v>8.25</v>
      </c>
      <c r="R15" s="3">
        <v>2</v>
      </c>
      <c r="S15" s="3">
        <v>0</v>
      </c>
      <c r="T15" s="3">
        <f t="shared" si="0"/>
        <v>61.75</v>
      </c>
    </row>
    <row r="16" spans="1:20" ht="51">
      <c r="A16" s="2" t="s">
        <v>310</v>
      </c>
      <c r="B16" s="8" t="s">
        <v>311</v>
      </c>
      <c r="C16" s="8" t="s">
        <v>312</v>
      </c>
      <c r="D16" s="8" t="s">
        <v>22</v>
      </c>
      <c r="E16" s="8" t="s">
        <v>27</v>
      </c>
      <c r="F16" s="5">
        <v>43480.635196759256</v>
      </c>
      <c r="G16" s="4">
        <v>390000</v>
      </c>
      <c r="H16" s="4">
        <v>390000</v>
      </c>
      <c r="I16" s="7" t="s">
        <v>11</v>
      </c>
      <c r="J16" s="3">
        <v>0</v>
      </c>
      <c r="K16" s="3">
        <v>4</v>
      </c>
      <c r="L16" s="3">
        <v>8.75</v>
      </c>
      <c r="M16" s="3">
        <v>15</v>
      </c>
      <c r="N16" s="3">
        <v>6.25</v>
      </c>
      <c r="O16" s="3">
        <v>10</v>
      </c>
      <c r="P16" s="3">
        <v>3.5</v>
      </c>
      <c r="Q16" s="3">
        <v>6</v>
      </c>
      <c r="R16" s="3">
        <v>8</v>
      </c>
      <c r="S16" s="3">
        <v>0</v>
      </c>
      <c r="T16" s="3">
        <f t="shared" si="0"/>
        <v>61.5</v>
      </c>
    </row>
    <row r="17" spans="1:20" ht="25.5">
      <c r="A17" s="2" t="s">
        <v>282</v>
      </c>
      <c r="B17" s="8" t="s">
        <v>283</v>
      </c>
      <c r="C17" s="8" t="s">
        <v>284</v>
      </c>
      <c r="D17" s="8" t="s">
        <v>29</v>
      </c>
      <c r="E17" s="8" t="s">
        <v>30</v>
      </c>
      <c r="F17" s="5">
        <v>43488.59819444444</v>
      </c>
      <c r="G17" s="4">
        <v>72000</v>
      </c>
      <c r="H17" s="4">
        <v>72000</v>
      </c>
      <c r="I17" s="7" t="s">
        <v>11</v>
      </c>
      <c r="J17" s="3">
        <v>0</v>
      </c>
      <c r="K17" s="3">
        <v>4</v>
      </c>
      <c r="L17" s="3">
        <v>8.25</v>
      </c>
      <c r="M17" s="3">
        <v>15</v>
      </c>
      <c r="N17" s="3">
        <v>10</v>
      </c>
      <c r="O17" s="3">
        <v>10</v>
      </c>
      <c r="P17" s="3">
        <v>3.75</v>
      </c>
      <c r="Q17" s="3">
        <v>10</v>
      </c>
      <c r="R17" s="3">
        <v>0</v>
      </c>
      <c r="S17" s="3">
        <v>0</v>
      </c>
      <c r="T17" s="3">
        <f t="shared" si="0"/>
        <v>61</v>
      </c>
    </row>
    <row r="18" spans="1:20" ht="12.75">
      <c r="A18" s="2" t="s">
        <v>448</v>
      </c>
      <c r="B18" s="8" t="s">
        <v>449</v>
      </c>
      <c r="C18" s="8"/>
      <c r="D18" s="8" t="s">
        <v>26</v>
      </c>
      <c r="E18" s="8" t="s">
        <v>129</v>
      </c>
      <c r="F18" s="5">
        <v>43493.37461805555</v>
      </c>
      <c r="G18" s="4">
        <v>500000</v>
      </c>
      <c r="H18" s="4">
        <v>500000</v>
      </c>
      <c r="I18" s="7" t="s">
        <v>11</v>
      </c>
      <c r="J18" s="3">
        <v>3</v>
      </c>
      <c r="K18" s="3">
        <v>4</v>
      </c>
      <c r="L18" s="3">
        <v>9</v>
      </c>
      <c r="M18" s="3">
        <v>15</v>
      </c>
      <c r="N18" s="3">
        <v>10</v>
      </c>
      <c r="O18" s="3">
        <v>10</v>
      </c>
      <c r="P18" s="3">
        <v>7</v>
      </c>
      <c r="Q18" s="3">
        <v>3</v>
      </c>
      <c r="R18" s="3">
        <v>0</v>
      </c>
      <c r="S18" s="3">
        <v>0</v>
      </c>
      <c r="T18" s="3">
        <f t="shared" si="0"/>
        <v>61</v>
      </c>
    </row>
    <row r="19" spans="1:20" ht="25.5">
      <c r="A19" s="2" t="s">
        <v>403</v>
      </c>
      <c r="B19" s="8" t="s">
        <v>50</v>
      </c>
      <c r="C19" s="8" t="s">
        <v>404</v>
      </c>
      <c r="D19" s="8" t="s">
        <v>26</v>
      </c>
      <c r="E19" s="8" t="s">
        <v>30</v>
      </c>
      <c r="F19" s="5">
        <v>43488.54318287037</v>
      </c>
      <c r="G19" s="4">
        <v>320946</v>
      </c>
      <c r="H19" s="4">
        <v>320946</v>
      </c>
      <c r="I19" s="7" t="s">
        <v>11</v>
      </c>
      <c r="J19" s="3">
        <v>0</v>
      </c>
      <c r="K19" s="3">
        <v>4</v>
      </c>
      <c r="L19" s="3">
        <v>8.75</v>
      </c>
      <c r="M19" s="3">
        <v>15</v>
      </c>
      <c r="N19" s="3">
        <v>9.5</v>
      </c>
      <c r="O19" s="3">
        <v>6</v>
      </c>
      <c r="P19" s="3">
        <v>13.75</v>
      </c>
      <c r="Q19" s="3">
        <v>3</v>
      </c>
      <c r="R19" s="3">
        <v>0</v>
      </c>
      <c r="S19" s="3">
        <v>0</v>
      </c>
      <c r="T19" s="3">
        <f t="shared" si="0"/>
        <v>60</v>
      </c>
    </row>
    <row r="20" spans="1:20" ht="12.75">
      <c r="A20" s="2" t="s">
        <v>408</v>
      </c>
      <c r="B20" s="8" t="s">
        <v>409</v>
      </c>
      <c r="C20" s="8"/>
      <c r="D20" s="8" t="s">
        <v>20</v>
      </c>
      <c r="E20" s="8" t="s">
        <v>129</v>
      </c>
      <c r="F20" s="5">
        <v>43490.62275462963</v>
      </c>
      <c r="G20" s="4">
        <v>500000</v>
      </c>
      <c r="H20" s="4">
        <v>500000</v>
      </c>
      <c r="I20" s="7" t="s">
        <v>11</v>
      </c>
      <c r="J20" s="3">
        <v>0</v>
      </c>
      <c r="K20" s="3">
        <v>4</v>
      </c>
      <c r="L20" s="3">
        <v>9.5</v>
      </c>
      <c r="M20" s="3">
        <v>15</v>
      </c>
      <c r="N20" s="3">
        <v>10</v>
      </c>
      <c r="O20" s="3">
        <v>6</v>
      </c>
      <c r="P20" s="3">
        <v>12.5</v>
      </c>
      <c r="Q20" s="3">
        <v>3</v>
      </c>
      <c r="R20" s="3">
        <v>0</v>
      </c>
      <c r="S20" s="3">
        <v>0</v>
      </c>
      <c r="T20" s="3">
        <f t="shared" si="0"/>
        <v>60</v>
      </c>
    </row>
    <row r="21" spans="1:20" ht="51">
      <c r="A21" s="2" t="s">
        <v>416</v>
      </c>
      <c r="B21" s="8" t="s">
        <v>417</v>
      </c>
      <c r="C21" s="8" t="s">
        <v>418</v>
      </c>
      <c r="D21" s="8" t="s">
        <v>13</v>
      </c>
      <c r="E21" s="8" t="s">
        <v>27</v>
      </c>
      <c r="F21" s="5">
        <v>43489.602743055555</v>
      </c>
      <c r="G21" s="4">
        <v>500000</v>
      </c>
      <c r="H21" s="4">
        <v>500000</v>
      </c>
      <c r="I21" s="7" t="s">
        <v>11</v>
      </c>
      <c r="J21" s="3">
        <v>0</v>
      </c>
      <c r="K21" s="3">
        <v>4</v>
      </c>
      <c r="L21" s="3">
        <v>8.25</v>
      </c>
      <c r="M21" s="3">
        <v>15</v>
      </c>
      <c r="N21" s="3">
        <v>7</v>
      </c>
      <c r="O21" s="3">
        <v>10</v>
      </c>
      <c r="P21" s="3">
        <v>8.5</v>
      </c>
      <c r="Q21" s="3">
        <v>6</v>
      </c>
      <c r="R21" s="3">
        <v>0</v>
      </c>
      <c r="S21" s="3">
        <v>0</v>
      </c>
      <c r="T21" s="3">
        <f t="shared" si="0"/>
        <v>58.75</v>
      </c>
    </row>
    <row r="22" spans="1:20" ht="51">
      <c r="A22" s="2" t="s">
        <v>438</v>
      </c>
      <c r="B22" s="8" t="s">
        <v>439</v>
      </c>
      <c r="C22" s="8" t="s">
        <v>440</v>
      </c>
      <c r="D22" s="8" t="s">
        <v>13</v>
      </c>
      <c r="E22" s="8" t="s">
        <v>27</v>
      </c>
      <c r="F22" s="5">
        <v>43489.631053240744</v>
      </c>
      <c r="G22" s="4">
        <v>500000</v>
      </c>
      <c r="H22" s="4">
        <v>500000</v>
      </c>
      <c r="I22" s="7" t="s">
        <v>11</v>
      </c>
      <c r="J22" s="3">
        <v>0</v>
      </c>
      <c r="K22" s="3">
        <v>4</v>
      </c>
      <c r="L22" s="3">
        <v>8</v>
      </c>
      <c r="M22" s="3">
        <v>15</v>
      </c>
      <c r="N22" s="3">
        <v>10.5</v>
      </c>
      <c r="O22" s="3">
        <v>6</v>
      </c>
      <c r="P22" s="3">
        <v>8.75</v>
      </c>
      <c r="Q22" s="3">
        <v>6</v>
      </c>
      <c r="R22" s="3">
        <v>0</v>
      </c>
      <c r="S22" s="3">
        <v>0</v>
      </c>
      <c r="T22" s="3">
        <f t="shared" si="0"/>
        <v>58.25</v>
      </c>
    </row>
    <row r="23" spans="1:20" ht="25.5">
      <c r="A23" s="2" t="s">
        <v>342</v>
      </c>
      <c r="B23" s="8" t="s">
        <v>28</v>
      </c>
      <c r="C23" s="8" t="s">
        <v>343</v>
      </c>
      <c r="D23" s="8" t="s">
        <v>29</v>
      </c>
      <c r="E23" s="8" t="s">
        <v>30</v>
      </c>
      <c r="F23" s="5">
        <v>43488.67277777778</v>
      </c>
      <c r="G23" s="4">
        <v>500000</v>
      </c>
      <c r="H23" s="4">
        <v>500000</v>
      </c>
      <c r="I23" s="7" t="s">
        <v>11</v>
      </c>
      <c r="J23" s="3">
        <v>0</v>
      </c>
      <c r="K23" s="3">
        <v>4</v>
      </c>
      <c r="L23" s="3">
        <v>5.75</v>
      </c>
      <c r="M23" s="3">
        <v>15</v>
      </c>
      <c r="N23" s="3">
        <v>9.5</v>
      </c>
      <c r="O23" s="3">
        <v>6</v>
      </c>
      <c r="P23" s="3">
        <v>7.5</v>
      </c>
      <c r="Q23" s="3">
        <v>10</v>
      </c>
      <c r="R23" s="3">
        <v>0</v>
      </c>
      <c r="S23" s="3">
        <v>0</v>
      </c>
      <c r="T23" s="3">
        <f t="shared" si="0"/>
        <v>57.75</v>
      </c>
    </row>
    <row r="24" spans="1:20" ht="25.5">
      <c r="A24" s="2" t="s">
        <v>344</v>
      </c>
      <c r="B24" s="8" t="s">
        <v>345</v>
      </c>
      <c r="C24" s="8" t="s">
        <v>346</v>
      </c>
      <c r="D24" s="8" t="s">
        <v>33</v>
      </c>
      <c r="E24" s="8" t="s">
        <v>30</v>
      </c>
      <c r="F24" s="5">
        <v>43490.32409722222</v>
      </c>
      <c r="G24" s="4">
        <v>144890</v>
      </c>
      <c r="H24" s="4">
        <v>144890</v>
      </c>
      <c r="I24" s="7" t="s">
        <v>11</v>
      </c>
      <c r="J24" s="3">
        <v>0</v>
      </c>
      <c r="K24" s="3">
        <v>4</v>
      </c>
      <c r="L24" s="3">
        <v>10</v>
      </c>
      <c r="M24" s="3">
        <v>15</v>
      </c>
      <c r="N24" s="3">
        <v>5</v>
      </c>
      <c r="O24" s="3">
        <v>6</v>
      </c>
      <c r="P24" s="3">
        <v>12</v>
      </c>
      <c r="Q24" s="3">
        <v>3</v>
      </c>
      <c r="R24" s="3">
        <v>0</v>
      </c>
      <c r="S24" s="3">
        <v>2.5</v>
      </c>
      <c r="T24" s="3">
        <f t="shared" si="0"/>
        <v>57.5</v>
      </c>
    </row>
    <row r="25" spans="1:20" ht="25.5">
      <c r="A25" s="2" t="s">
        <v>444</v>
      </c>
      <c r="B25" s="8" t="s">
        <v>70</v>
      </c>
      <c r="C25" s="8" t="s">
        <v>445</v>
      </c>
      <c r="D25" s="8" t="s">
        <v>18</v>
      </c>
      <c r="E25" s="8" t="s">
        <v>30</v>
      </c>
      <c r="F25" s="5">
        <v>43490.64234953704</v>
      </c>
      <c r="G25" s="4">
        <v>249690</v>
      </c>
      <c r="H25" s="4">
        <v>249690</v>
      </c>
      <c r="I25" s="7" t="s">
        <v>11</v>
      </c>
      <c r="J25" s="3">
        <v>0</v>
      </c>
      <c r="K25" s="3">
        <v>4</v>
      </c>
      <c r="L25" s="3">
        <v>10</v>
      </c>
      <c r="M25" s="3">
        <v>15</v>
      </c>
      <c r="N25" s="3">
        <v>4</v>
      </c>
      <c r="O25" s="3">
        <v>10</v>
      </c>
      <c r="P25" s="3">
        <v>4</v>
      </c>
      <c r="Q25" s="3">
        <v>3</v>
      </c>
      <c r="R25" s="3">
        <v>0</v>
      </c>
      <c r="S25" s="3">
        <v>7.5</v>
      </c>
      <c r="T25" s="3">
        <f t="shared" si="0"/>
        <v>57.5</v>
      </c>
    </row>
    <row r="26" spans="1:20" ht="25.5">
      <c r="A26" s="2" t="s">
        <v>429</v>
      </c>
      <c r="B26" s="8" t="s">
        <v>430</v>
      </c>
      <c r="C26" s="8" t="s">
        <v>431</v>
      </c>
      <c r="D26" s="8" t="s">
        <v>18</v>
      </c>
      <c r="E26" s="8" t="s">
        <v>30</v>
      </c>
      <c r="F26" s="5">
        <v>43491.8127662037</v>
      </c>
      <c r="G26" s="4">
        <v>500000</v>
      </c>
      <c r="H26" s="4">
        <v>500000</v>
      </c>
      <c r="I26" s="7" t="s">
        <v>11</v>
      </c>
      <c r="J26" s="3">
        <v>0</v>
      </c>
      <c r="K26" s="3">
        <v>4</v>
      </c>
      <c r="L26" s="3">
        <v>8</v>
      </c>
      <c r="M26" s="3">
        <v>5</v>
      </c>
      <c r="N26" s="3">
        <v>10</v>
      </c>
      <c r="O26" s="3">
        <v>10</v>
      </c>
      <c r="P26" s="3">
        <v>10.25</v>
      </c>
      <c r="Q26" s="3">
        <v>10</v>
      </c>
      <c r="R26" s="3">
        <v>0</v>
      </c>
      <c r="S26" s="3">
        <v>0</v>
      </c>
      <c r="T26" s="3">
        <f t="shared" si="0"/>
        <v>57.25</v>
      </c>
    </row>
    <row r="27" spans="1:20" ht="12.75">
      <c r="A27" s="11" t="s">
        <v>299</v>
      </c>
      <c r="B27" s="12" t="s">
        <v>300</v>
      </c>
      <c r="C27" s="12"/>
      <c r="D27" s="12" t="s">
        <v>46</v>
      </c>
      <c r="E27" s="12" t="s">
        <v>129</v>
      </c>
      <c r="F27" s="13">
        <v>43480.457141203704</v>
      </c>
      <c r="G27" s="14">
        <v>500000</v>
      </c>
      <c r="H27" s="14">
        <v>398198</v>
      </c>
      <c r="I27" s="7" t="s">
        <v>11</v>
      </c>
      <c r="J27" s="3">
        <v>3</v>
      </c>
      <c r="K27" s="3">
        <v>4</v>
      </c>
      <c r="L27" s="3">
        <v>7.5</v>
      </c>
      <c r="M27" s="3">
        <v>15</v>
      </c>
      <c r="N27" s="3">
        <v>9.5</v>
      </c>
      <c r="O27" s="3">
        <v>6</v>
      </c>
      <c r="P27" s="3">
        <v>8.75</v>
      </c>
      <c r="Q27" s="3">
        <v>3</v>
      </c>
      <c r="R27" s="3">
        <v>0</v>
      </c>
      <c r="S27" s="3">
        <v>0</v>
      </c>
      <c r="T27" s="3">
        <f t="shared" si="0"/>
        <v>56.75</v>
      </c>
    </row>
    <row r="28" spans="1:20" ht="51">
      <c r="A28" s="11" t="s">
        <v>285</v>
      </c>
      <c r="B28" s="12" t="s">
        <v>286</v>
      </c>
      <c r="C28" s="12" t="s">
        <v>287</v>
      </c>
      <c r="D28" s="12" t="s">
        <v>17</v>
      </c>
      <c r="E28" s="12" t="s">
        <v>27</v>
      </c>
      <c r="F28" s="13">
        <v>43486.390555555554</v>
      </c>
      <c r="G28" s="14">
        <v>350000</v>
      </c>
      <c r="H28" s="14">
        <v>350000</v>
      </c>
      <c r="I28" s="11" t="s">
        <v>15</v>
      </c>
      <c r="J28" s="3">
        <v>0</v>
      </c>
      <c r="K28" s="3">
        <v>4</v>
      </c>
      <c r="L28" s="3">
        <v>6</v>
      </c>
      <c r="M28" s="3">
        <v>15</v>
      </c>
      <c r="N28" s="3">
        <v>4.75</v>
      </c>
      <c r="O28" s="3">
        <v>10</v>
      </c>
      <c r="P28" s="3">
        <v>3.5</v>
      </c>
      <c r="Q28" s="3">
        <v>6</v>
      </c>
      <c r="R28" s="3">
        <v>0</v>
      </c>
      <c r="S28" s="3">
        <v>7.5</v>
      </c>
      <c r="T28" s="3">
        <f t="shared" si="0"/>
        <v>56.75</v>
      </c>
    </row>
    <row r="29" spans="1:20" ht="25.5">
      <c r="A29" s="11" t="s">
        <v>362</v>
      </c>
      <c r="B29" s="12" t="s">
        <v>13</v>
      </c>
      <c r="C29" s="12" t="s">
        <v>363</v>
      </c>
      <c r="D29" s="12" t="s">
        <v>13</v>
      </c>
      <c r="E29" s="12" t="s">
        <v>30</v>
      </c>
      <c r="F29" s="13">
        <v>43488.38195601852</v>
      </c>
      <c r="G29" s="14">
        <v>500000</v>
      </c>
      <c r="H29" s="14">
        <v>500000</v>
      </c>
      <c r="I29" s="11" t="s">
        <v>15</v>
      </c>
      <c r="J29" s="3">
        <v>0</v>
      </c>
      <c r="K29" s="3">
        <v>4</v>
      </c>
      <c r="L29" s="3">
        <v>7.75</v>
      </c>
      <c r="M29" s="3">
        <v>10</v>
      </c>
      <c r="N29" s="3">
        <v>9.5</v>
      </c>
      <c r="O29" s="3">
        <v>3</v>
      </c>
      <c r="P29" s="3">
        <v>12.5</v>
      </c>
      <c r="Q29" s="3">
        <v>10</v>
      </c>
      <c r="R29" s="3">
        <v>0</v>
      </c>
      <c r="S29" s="3">
        <v>0</v>
      </c>
      <c r="T29" s="3">
        <f t="shared" si="0"/>
        <v>56.75</v>
      </c>
    </row>
    <row r="30" spans="1:20" ht="12.75">
      <c r="A30" s="11" t="s">
        <v>280</v>
      </c>
      <c r="B30" s="12" t="s">
        <v>281</v>
      </c>
      <c r="C30" s="12"/>
      <c r="D30" s="12" t="s">
        <v>18</v>
      </c>
      <c r="E30" s="12" t="s">
        <v>129</v>
      </c>
      <c r="F30" s="13">
        <v>43488.375497685185</v>
      </c>
      <c r="G30" s="14">
        <v>420000</v>
      </c>
      <c r="H30" s="14">
        <v>420000</v>
      </c>
      <c r="I30" s="11" t="s">
        <v>15</v>
      </c>
      <c r="J30" s="3">
        <v>0</v>
      </c>
      <c r="K30" s="3">
        <v>4</v>
      </c>
      <c r="L30" s="3">
        <v>8.5</v>
      </c>
      <c r="M30" s="3">
        <v>15</v>
      </c>
      <c r="N30" s="3">
        <v>7.5</v>
      </c>
      <c r="O30" s="3">
        <v>10</v>
      </c>
      <c r="P30" s="3">
        <v>1.5</v>
      </c>
      <c r="Q30" s="3">
        <v>10</v>
      </c>
      <c r="R30" s="3">
        <v>0</v>
      </c>
      <c r="S30" s="3">
        <v>0</v>
      </c>
      <c r="T30" s="3">
        <f t="shared" si="0"/>
        <v>56.5</v>
      </c>
    </row>
    <row r="31" spans="1:20" ht="25.5">
      <c r="A31" s="11" t="s">
        <v>446</v>
      </c>
      <c r="B31" s="12" t="s">
        <v>57</v>
      </c>
      <c r="C31" s="12" t="s">
        <v>447</v>
      </c>
      <c r="D31" s="12" t="s">
        <v>17</v>
      </c>
      <c r="E31" s="12" t="s">
        <v>30</v>
      </c>
      <c r="F31" s="13">
        <v>43490.5</v>
      </c>
      <c r="G31" s="14">
        <v>278435</v>
      </c>
      <c r="H31" s="14">
        <v>278435</v>
      </c>
      <c r="I31" s="11" t="s">
        <v>15</v>
      </c>
      <c r="J31" s="3">
        <v>0</v>
      </c>
      <c r="K31" s="3">
        <v>4</v>
      </c>
      <c r="L31" s="3">
        <v>7.75</v>
      </c>
      <c r="M31" s="3">
        <v>15</v>
      </c>
      <c r="N31" s="3">
        <v>5.75</v>
      </c>
      <c r="O31" s="3">
        <v>10</v>
      </c>
      <c r="P31" s="3">
        <v>11</v>
      </c>
      <c r="Q31" s="3">
        <v>3</v>
      </c>
      <c r="R31" s="3">
        <v>0</v>
      </c>
      <c r="S31" s="3">
        <v>0</v>
      </c>
      <c r="T31" s="3">
        <f t="shared" si="0"/>
        <v>56.5</v>
      </c>
    </row>
    <row r="32" spans="1:20" ht="51">
      <c r="A32" s="11" t="s">
        <v>405</v>
      </c>
      <c r="B32" s="12" t="s">
        <v>406</v>
      </c>
      <c r="C32" s="12" t="s">
        <v>407</v>
      </c>
      <c r="D32" s="12" t="s">
        <v>22</v>
      </c>
      <c r="E32" s="12" t="s">
        <v>27</v>
      </c>
      <c r="F32" s="13">
        <v>43489.44106481481</v>
      </c>
      <c r="G32" s="14">
        <v>500000</v>
      </c>
      <c r="H32" s="14">
        <v>500000</v>
      </c>
      <c r="I32" s="11" t="s">
        <v>15</v>
      </c>
      <c r="J32" s="3">
        <v>0</v>
      </c>
      <c r="K32" s="3">
        <v>4</v>
      </c>
      <c r="L32" s="3">
        <v>7</v>
      </c>
      <c r="M32" s="3">
        <v>15</v>
      </c>
      <c r="N32" s="3">
        <v>8</v>
      </c>
      <c r="O32" s="3">
        <v>6</v>
      </c>
      <c r="P32" s="3">
        <v>10.25</v>
      </c>
      <c r="Q32" s="3">
        <v>6</v>
      </c>
      <c r="R32" s="3">
        <v>0</v>
      </c>
      <c r="S32" s="3">
        <v>0</v>
      </c>
      <c r="T32" s="3">
        <f t="shared" si="0"/>
        <v>56.25</v>
      </c>
    </row>
    <row r="33" spans="1:20" ht="12.75">
      <c r="A33" s="11" t="s">
        <v>478</v>
      </c>
      <c r="B33" s="12" t="s">
        <v>479</v>
      </c>
      <c r="C33" s="12"/>
      <c r="D33" s="12" t="s">
        <v>13</v>
      </c>
      <c r="E33" s="12" t="s">
        <v>129</v>
      </c>
      <c r="F33" s="13">
        <v>43493.35104166667</v>
      </c>
      <c r="G33" s="14">
        <v>500000</v>
      </c>
      <c r="H33" s="14">
        <v>500000</v>
      </c>
      <c r="I33" s="11" t="s">
        <v>15</v>
      </c>
      <c r="J33" s="3">
        <v>3</v>
      </c>
      <c r="K33" s="3">
        <v>4</v>
      </c>
      <c r="L33" s="3">
        <v>3.5</v>
      </c>
      <c r="M33" s="3">
        <v>15</v>
      </c>
      <c r="N33" s="3">
        <v>8.5</v>
      </c>
      <c r="O33" s="3">
        <v>3</v>
      </c>
      <c r="P33" s="3">
        <v>9.25</v>
      </c>
      <c r="Q33" s="3">
        <v>10</v>
      </c>
      <c r="R33" s="3">
        <v>0</v>
      </c>
      <c r="S33" s="3">
        <v>0</v>
      </c>
      <c r="T33" s="3">
        <f t="shared" si="0"/>
        <v>56.25</v>
      </c>
    </row>
    <row r="34" spans="1:20" ht="25.5">
      <c r="A34" s="11" t="s">
        <v>492</v>
      </c>
      <c r="B34" s="12" t="s">
        <v>493</v>
      </c>
      <c r="C34" s="12" t="s">
        <v>494</v>
      </c>
      <c r="D34" s="12" t="s">
        <v>17</v>
      </c>
      <c r="E34" s="12" t="s">
        <v>127</v>
      </c>
      <c r="F34" s="13">
        <v>43493.52266203704</v>
      </c>
      <c r="G34" s="14">
        <v>500000</v>
      </c>
      <c r="H34" s="14">
        <v>500000</v>
      </c>
      <c r="I34" s="11" t="s">
        <v>15</v>
      </c>
      <c r="J34" s="3">
        <v>3</v>
      </c>
      <c r="K34" s="3">
        <v>4</v>
      </c>
      <c r="L34" s="3">
        <v>8.5</v>
      </c>
      <c r="M34" s="3">
        <v>15</v>
      </c>
      <c r="N34" s="3">
        <v>10</v>
      </c>
      <c r="O34" s="3">
        <v>6</v>
      </c>
      <c r="P34" s="3">
        <v>3.75</v>
      </c>
      <c r="Q34" s="3">
        <v>6</v>
      </c>
      <c r="R34" s="3">
        <v>0</v>
      </c>
      <c r="S34" s="3">
        <v>0</v>
      </c>
      <c r="T34" s="3">
        <f t="shared" si="0"/>
        <v>56.25</v>
      </c>
    </row>
    <row r="35" spans="1:20" ht="12.75">
      <c r="A35" s="11" t="s">
        <v>347</v>
      </c>
      <c r="B35" s="12" t="s">
        <v>348</v>
      </c>
      <c r="C35" s="12"/>
      <c r="D35" s="12" t="s">
        <v>349</v>
      </c>
      <c r="E35" s="12" t="s">
        <v>129</v>
      </c>
      <c r="F35" s="13">
        <v>43482.52431712963</v>
      </c>
      <c r="G35" s="14">
        <v>500000</v>
      </c>
      <c r="H35" s="14">
        <v>500000</v>
      </c>
      <c r="I35" s="11" t="s">
        <v>15</v>
      </c>
      <c r="J35" s="3">
        <v>0</v>
      </c>
      <c r="K35" s="3">
        <v>4</v>
      </c>
      <c r="L35" s="3">
        <v>9</v>
      </c>
      <c r="M35" s="3">
        <v>15</v>
      </c>
      <c r="N35" s="3">
        <v>5.25</v>
      </c>
      <c r="O35" s="3">
        <v>10</v>
      </c>
      <c r="P35" s="3">
        <v>6.75</v>
      </c>
      <c r="Q35" s="3">
        <v>6</v>
      </c>
      <c r="R35" s="3">
        <v>0</v>
      </c>
      <c r="S35" s="3">
        <v>0</v>
      </c>
      <c r="T35" s="3">
        <f aca="true" t="shared" si="1" ref="T35:T66">J35+K35+L35+M35+N35+O35+P35+Q35+R35+S35</f>
        <v>56</v>
      </c>
    </row>
    <row r="36" spans="1:20" ht="12.75">
      <c r="A36" s="11" t="s">
        <v>327</v>
      </c>
      <c r="B36" s="12" t="s">
        <v>328</v>
      </c>
      <c r="C36" s="12"/>
      <c r="D36" s="12" t="s">
        <v>69</v>
      </c>
      <c r="E36" s="12" t="s">
        <v>129</v>
      </c>
      <c r="F36" s="13">
        <v>43486.693391203706</v>
      </c>
      <c r="G36" s="14">
        <v>474050</v>
      </c>
      <c r="H36" s="14">
        <v>474050</v>
      </c>
      <c r="I36" s="11" t="s">
        <v>15</v>
      </c>
      <c r="J36" s="3">
        <v>3</v>
      </c>
      <c r="K36" s="3">
        <v>4</v>
      </c>
      <c r="L36" s="3">
        <v>8.25</v>
      </c>
      <c r="M36" s="3">
        <v>15</v>
      </c>
      <c r="N36" s="3">
        <v>9.5</v>
      </c>
      <c r="O36" s="3">
        <v>6</v>
      </c>
      <c r="P36" s="3">
        <v>4</v>
      </c>
      <c r="Q36" s="3">
        <v>6</v>
      </c>
      <c r="R36" s="3">
        <v>0</v>
      </c>
      <c r="S36" s="3">
        <v>0</v>
      </c>
      <c r="T36" s="3">
        <f t="shared" si="1"/>
        <v>55.75</v>
      </c>
    </row>
    <row r="37" spans="1:20" ht="25.5">
      <c r="A37" s="11" t="s">
        <v>333</v>
      </c>
      <c r="B37" s="12" t="s">
        <v>334</v>
      </c>
      <c r="C37" s="12" t="s">
        <v>335</v>
      </c>
      <c r="D37" s="12" t="s">
        <v>18</v>
      </c>
      <c r="E37" s="12" t="s">
        <v>30</v>
      </c>
      <c r="F37" s="13">
        <v>43489.342465277776</v>
      </c>
      <c r="G37" s="14">
        <v>402151</v>
      </c>
      <c r="H37" s="14">
        <v>402151</v>
      </c>
      <c r="I37" s="11" t="s">
        <v>15</v>
      </c>
      <c r="J37" s="3">
        <v>0</v>
      </c>
      <c r="K37" s="3">
        <v>4</v>
      </c>
      <c r="L37" s="3">
        <v>9.25</v>
      </c>
      <c r="M37" s="3">
        <v>15</v>
      </c>
      <c r="N37" s="3">
        <v>8</v>
      </c>
      <c r="O37" s="3">
        <v>10</v>
      </c>
      <c r="P37" s="3">
        <v>6.25</v>
      </c>
      <c r="Q37" s="3">
        <v>3</v>
      </c>
      <c r="R37" s="3">
        <v>0</v>
      </c>
      <c r="S37" s="3">
        <v>0</v>
      </c>
      <c r="T37" s="3">
        <f t="shared" si="1"/>
        <v>55.5</v>
      </c>
    </row>
    <row r="38" spans="1:20" ht="25.5">
      <c r="A38" s="11" t="s">
        <v>297</v>
      </c>
      <c r="B38" s="12" t="s">
        <v>52</v>
      </c>
      <c r="C38" s="12" t="s">
        <v>298</v>
      </c>
      <c r="D38" s="12" t="s">
        <v>33</v>
      </c>
      <c r="E38" s="12" t="s">
        <v>30</v>
      </c>
      <c r="F38" s="13">
        <v>43480.55482638889</v>
      </c>
      <c r="G38" s="14">
        <v>500000</v>
      </c>
      <c r="H38" s="14">
        <v>500000</v>
      </c>
      <c r="I38" s="11" t="s">
        <v>15</v>
      </c>
      <c r="J38" s="3">
        <v>0</v>
      </c>
      <c r="K38" s="3">
        <v>4</v>
      </c>
      <c r="L38" s="3">
        <v>6</v>
      </c>
      <c r="M38" s="3">
        <v>10</v>
      </c>
      <c r="N38" s="3">
        <v>8</v>
      </c>
      <c r="O38" s="3">
        <v>6</v>
      </c>
      <c r="P38" s="3">
        <v>11</v>
      </c>
      <c r="Q38" s="3">
        <v>10</v>
      </c>
      <c r="R38" s="3">
        <v>0</v>
      </c>
      <c r="S38" s="3">
        <v>0</v>
      </c>
      <c r="T38" s="3">
        <f t="shared" si="1"/>
        <v>55</v>
      </c>
    </row>
    <row r="39" spans="1:20" ht="51">
      <c r="A39" s="11" t="s">
        <v>336</v>
      </c>
      <c r="B39" s="12" t="s">
        <v>337</v>
      </c>
      <c r="C39" s="12" t="s">
        <v>338</v>
      </c>
      <c r="D39" s="12" t="s">
        <v>20</v>
      </c>
      <c r="E39" s="12" t="s">
        <v>27</v>
      </c>
      <c r="F39" s="13">
        <v>43481.59165509259</v>
      </c>
      <c r="G39" s="14">
        <v>500000</v>
      </c>
      <c r="H39" s="14">
        <v>500000</v>
      </c>
      <c r="I39" s="11" t="s">
        <v>15</v>
      </c>
      <c r="J39" s="3">
        <v>0</v>
      </c>
      <c r="K39" s="3">
        <v>3.75</v>
      </c>
      <c r="L39" s="3">
        <v>9.5</v>
      </c>
      <c r="M39" s="3">
        <v>15</v>
      </c>
      <c r="N39" s="3">
        <v>5.25</v>
      </c>
      <c r="O39" s="3">
        <v>3</v>
      </c>
      <c r="P39" s="3">
        <v>3.75</v>
      </c>
      <c r="Q39" s="3">
        <v>10</v>
      </c>
      <c r="R39" s="3">
        <v>2</v>
      </c>
      <c r="S39" s="3">
        <v>2.5</v>
      </c>
      <c r="T39" s="3">
        <f t="shared" si="1"/>
        <v>54.75</v>
      </c>
    </row>
    <row r="40" spans="1:20" ht="51">
      <c r="A40" s="11" t="s">
        <v>377</v>
      </c>
      <c r="B40" s="12" t="s">
        <v>378</v>
      </c>
      <c r="C40" s="12" t="s">
        <v>379</v>
      </c>
      <c r="D40" s="12" t="s">
        <v>23</v>
      </c>
      <c r="E40" s="12" t="s">
        <v>27</v>
      </c>
      <c r="F40" s="13">
        <v>43483.58537037037</v>
      </c>
      <c r="G40" s="14">
        <v>438000</v>
      </c>
      <c r="H40" s="14">
        <v>438000</v>
      </c>
      <c r="I40" s="11" t="s">
        <v>15</v>
      </c>
      <c r="J40" s="3">
        <v>0</v>
      </c>
      <c r="K40" s="3">
        <v>4</v>
      </c>
      <c r="L40" s="3">
        <v>7.5</v>
      </c>
      <c r="M40" s="3">
        <v>10</v>
      </c>
      <c r="N40" s="3">
        <v>7</v>
      </c>
      <c r="O40" s="3">
        <v>10</v>
      </c>
      <c r="P40" s="3">
        <v>10.25</v>
      </c>
      <c r="Q40" s="3">
        <v>6</v>
      </c>
      <c r="R40" s="3">
        <v>0</v>
      </c>
      <c r="S40" s="3">
        <v>0</v>
      </c>
      <c r="T40" s="3">
        <f t="shared" si="1"/>
        <v>54.75</v>
      </c>
    </row>
    <row r="41" spans="1:20" ht="51">
      <c r="A41" s="11" t="s">
        <v>410</v>
      </c>
      <c r="B41" s="12" t="s">
        <v>411</v>
      </c>
      <c r="C41" s="12" t="s">
        <v>412</v>
      </c>
      <c r="D41" s="12" t="s">
        <v>22</v>
      </c>
      <c r="E41" s="12" t="s">
        <v>27</v>
      </c>
      <c r="F41" s="13">
        <v>43492.52545138889</v>
      </c>
      <c r="G41" s="14">
        <v>145000</v>
      </c>
      <c r="H41" s="14">
        <v>145000</v>
      </c>
      <c r="I41" s="11" t="s">
        <v>15</v>
      </c>
      <c r="J41" s="3">
        <v>0</v>
      </c>
      <c r="K41" s="3">
        <v>4</v>
      </c>
      <c r="L41" s="3">
        <v>8.5</v>
      </c>
      <c r="M41" s="3">
        <v>15</v>
      </c>
      <c r="N41" s="3">
        <v>7.5</v>
      </c>
      <c r="O41" s="3">
        <v>6</v>
      </c>
      <c r="P41" s="3">
        <v>10.5</v>
      </c>
      <c r="Q41" s="3">
        <v>3</v>
      </c>
      <c r="R41" s="3">
        <v>0</v>
      </c>
      <c r="S41" s="3">
        <v>0</v>
      </c>
      <c r="T41" s="3">
        <f t="shared" si="1"/>
        <v>54.5</v>
      </c>
    </row>
    <row r="42" spans="1:20" ht="51">
      <c r="A42" s="11" t="s">
        <v>475</v>
      </c>
      <c r="B42" s="12" t="s">
        <v>476</v>
      </c>
      <c r="C42" s="12" t="s">
        <v>477</v>
      </c>
      <c r="D42" s="12" t="s">
        <v>349</v>
      </c>
      <c r="E42" s="12" t="s">
        <v>27</v>
      </c>
      <c r="F42" s="13">
        <v>43493.321967592594</v>
      </c>
      <c r="G42" s="14">
        <v>370000</v>
      </c>
      <c r="H42" s="14">
        <v>370000</v>
      </c>
      <c r="I42" s="11" t="s">
        <v>15</v>
      </c>
      <c r="J42" s="3">
        <v>0</v>
      </c>
      <c r="K42" s="3">
        <v>4</v>
      </c>
      <c r="L42" s="3">
        <v>7.25</v>
      </c>
      <c r="M42" s="3">
        <v>15</v>
      </c>
      <c r="N42" s="3">
        <v>10</v>
      </c>
      <c r="O42" s="3">
        <v>6</v>
      </c>
      <c r="P42" s="3">
        <v>8.5</v>
      </c>
      <c r="Q42" s="3">
        <v>3</v>
      </c>
      <c r="R42" s="3">
        <v>0</v>
      </c>
      <c r="S42" s="3">
        <v>0</v>
      </c>
      <c r="T42" s="3">
        <f t="shared" si="1"/>
        <v>53.75</v>
      </c>
    </row>
    <row r="43" spans="1:20" ht="51">
      <c r="A43" s="11" t="s">
        <v>413</v>
      </c>
      <c r="B43" s="12" t="s">
        <v>414</v>
      </c>
      <c r="C43" s="12" t="s">
        <v>415</v>
      </c>
      <c r="D43" s="12" t="s">
        <v>17</v>
      </c>
      <c r="E43" s="12" t="s">
        <v>27</v>
      </c>
      <c r="F43" s="13">
        <v>43487.53344907407</v>
      </c>
      <c r="G43" s="14">
        <v>500000</v>
      </c>
      <c r="H43" s="14">
        <v>500000</v>
      </c>
      <c r="I43" s="11" t="s">
        <v>15</v>
      </c>
      <c r="J43" s="3">
        <v>0</v>
      </c>
      <c r="K43" s="3">
        <v>4</v>
      </c>
      <c r="L43" s="3">
        <v>9.25</v>
      </c>
      <c r="M43" s="3">
        <v>15</v>
      </c>
      <c r="N43" s="3">
        <v>5.25</v>
      </c>
      <c r="O43" s="3">
        <v>10</v>
      </c>
      <c r="P43" s="3">
        <v>4</v>
      </c>
      <c r="Q43" s="3">
        <v>6</v>
      </c>
      <c r="R43" s="3">
        <v>0</v>
      </c>
      <c r="S43" s="3">
        <v>0</v>
      </c>
      <c r="T43" s="3">
        <f t="shared" si="1"/>
        <v>53.5</v>
      </c>
    </row>
    <row r="44" spans="1:20" ht="51">
      <c r="A44" s="11" t="s">
        <v>330</v>
      </c>
      <c r="B44" s="12" t="s">
        <v>331</v>
      </c>
      <c r="C44" s="12" t="s">
        <v>332</v>
      </c>
      <c r="D44" s="12" t="s">
        <v>17</v>
      </c>
      <c r="E44" s="12" t="s">
        <v>27</v>
      </c>
      <c r="F44" s="13">
        <v>43483.391851851855</v>
      </c>
      <c r="G44" s="14">
        <v>500000</v>
      </c>
      <c r="H44" s="14">
        <v>500000</v>
      </c>
      <c r="I44" s="11" t="s">
        <v>15</v>
      </c>
      <c r="J44" s="3">
        <v>0</v>
      </c>
      <c r="K44" s="3">
        <v>4</v>
      </c>
      <c r="L44" s="3">
        <v>9.5</v>
      </c>
      <c r="M44" s="3">
        <v>15</v>
      </c>
      <c r="N44" s="3">
        <v>5.75</v>
      </c>
      <c r="O44" s="3">
        <v>6</v>
      </c>
      <c r="P44" s="3">
        <v>7</v>
      </c>
      <c r="Q44" s="3">
        <v>6</v>
      </c>
      <c r="R44" s="3">
        <v>0</v>
      </c>
      <c r="S44" s="3">
        <v>0</v>
      </c>
      <c r="T44" s="3">
        <f t="shared" si="1"/>
        <v>53.25</v>
      </c>
    </row>
    <row r="45" spans="1:20" ht="25.5">
      <c r="A45" s="11" t="s">
        <v>456</v>
      </c>
      <c r="B45" s="12" t="s">
        <v>86</v>
      </c>
      <c r="C45" s="12" t="s">
        <v>87</v>
      </c>
      <c r="D45" s="12" t="s">
        <v>17</v>
      </c>
      <c r="E45" s="12" t="s">
        <v>30</v>
      </c>
      <c r="F45" s="13">
        <v>43489.669027777774</v>
      </c>
      <c r="G45" s="14">
        <v>54000</v>
      </c>
      <c r="H45" s="14">
        <v>54000</v>
      </c>
      <c r="I45" s="11" t="s">
        <v>15</v>
      </c>
      <c r="J45" s="3">
        <v>0</v>
      </c>
      <c r="K45" s="3">
        <v>4</v>
      </c>
      <c r="L45" s="3">
        <v>8.75</v>
      </c>
      <c r="M45" s="3">
        <v>15</v>
      </c>
      <c r="N45" s="3">
        <v>2.5</v>
      </c>
      <c r="O45" s="3">
        <v>10</v>
      </c>
      <c r="P45" s="3">
        <v>7</v>
      </c>
      <c r="Q45" s="3">
        <v>6</v>
      </c>
      <c r="R45" s="3">
        <v>0</v>
      </c>
      <c r="S45" s="3">
        <v>0</v>
      </c>
      <c r="T45" s="3">
        <f t="shared" si="1"/>
        <v>53.25</v>
      </c>
    </row>
    <row r="46" spans="1:20" ht="25.5">
      <c r="A46" s="11" t="s">
        <v>278</v>
      </c>
      <c r="B46" s="12" t="s">
        <v>21</v>
      </c>
      <c r="C46" s="12" t="s">
        <v>279</v>
      </c>
      <c r="D46" s="12" t="s">
        <v>22</v>
      </c>
      <c r="E46" s="12" t="s">
        <v>30</v>
      </c>
      <c r="F46" s="13">
        <v>43486.665555555555</v>
      </c>
      <c r="G46" s="14">
        <v>500000</v>
      </c>
      <c r="H46" s="14">
        <v>500000</v>
      </c>
      <c r="I46" s="11" t="s">
        <v>15</v>
      </c>
      <c r="J46" s="3">
        <v>0</v>
      </c>
      <c r="K46" s="3">
        <v>4</v>
      </c>
      <c r="L46" s="3">
        <v>8.25</v>
      </c>
      <c r="M46" s="3">
        <v>10</v>
      </c>
      <c r="N46" s="3">
        <v>8.5</v>
      </c>
      <c r="O46" s="3">
        <v>6</v>
      </c>
      <c r="P46" s="3">
        <v>10.25</v>
      </c>
      <c r="Q46" s="3">
        <v>6</v>
      </c>
      <c r="R46" s="3">
        <v>0</v>
      </c>
      <c r="S46" s="3">
        <v>0</v>
      </c>
      <c r="T46" s="3">
        <f t="shared" si="1"/>
        <v>53</v>
      </c>
    </row>
    <row r="47" spans="1:20" ht="25.5">
      <c r="A47" s="11" t="s">
        <v>321</v>
      </c>
      <c r="B47" s="12" t="s">
        <v>23</v>
      </c>
      <c r="C47" s="12" t="s">
        <v>88</v>
      </c>
      <c r="D47" s="12" t="s">
        <v>23</v>
      </c>
      <c r="E47" s="12" t="s">
        <v>30</v>
      </c>
      <c r="F47" s="13">
        <v>43486.66878472222</v>
      </c>
      <c r="G47" s="14">
        <v>123120</v>
      </c>
      <c r="H47" s="14">
        <v>123120</v>
      </c>
      <c r="I47" s="11" t="s">
        <v>15</v>
      </c>
      <c r="J47" s="3">
        <v>0</v>
      </c>
      <c r="K47" s="3">
        <v>4</v>
      </c>
      <c r="L47" s="3">
        <v>8</v>
      </c>
      <c r="M47" s="3">
        <v>5</v>
      </c>
      <c r="N47" s="3">
        <v>7.5</v>
      </c>
      <c r="O47" s="3">
        <v>10</v>
      </c>
      <c r="P47" s="3">
        <v>15</v>
      </c>
      <c r="Q47" s="3">
        <v>3</v>
      </c>
      <c r="R47" s="3">
        <v>0</v>
      </c>
      <c r="S47" s="3">
        <v>0</v>
      </c>
      <c r="T47" s="3">
        <f t="shared" si="1"/>
        <v>52.5</v>
      </c>
    </row>
    <row r="48" spans="1:20" ht="51">
      <c r="A48" s="11" t="s">
        <v>358</v>
      </c>
      <c r="B48" s="12" t="s">
        <v>359</v>
      </c>
      <c r="C48" s="12" t="s">
        <v>360</v>
      </c>
      <c r="D48" s="12" t="s">
        <v>361</v>
      </c>
      <c r="E48" s="12" t="s">
        <v>27</v>
      </c>
      <c r="F48" s="13">
        <v>43482.547164351854</v>
      </c>
      <c r="G48" s="14">
        <v>500000</v>
      </c>
      <c r="H48" s="14">
        <v>500000</v>
      </c>
      <c r="I48" s="11" t="s">
        <v>15</v>
      </c>
      <c r="J48" s="3">
        <v>0</v>
      </c>
      <c r="K48" s="3">
        <v>4</v>
      </c>
      <c r="L48" s="3">
        <v>6</v>
      </c>
      <c r="M48" s="3">
        <v>15</v>
      </c>
      <c r="N48" s="3">
        <v>5.75</v>
      </c>
      <c r="O48" s="3">
        <v>3</v>
      </c>
      <c r="P48" s="3">
        <v>3.75</v>
      </c>
      <c r="Q48" s="3">
        <v>10</v>
      </c>
      <c r="R48" s="3">
        <v>0</v>
      </c>
      <c r="S48" s="3">
        <v>5</v>
      </c>
      <c r="T48" s="3">
        <f t="shared" si="1"/>
        <v>52.5</v>
      </c>
    </row>
    <row r="49" spans="1:20" ht="12.75">
      <c r="A49" s="11" t="s">
        <v>470</v>
      </c>
      <c r="B49" s="12" t="s">
        <v>471</v>
      </c>
      <c r="C49" s="12"/>
      <c r="D49" s="12" t="s">
        <v>20</v>
      </c>
      <c r="E49" s="12" t="s">
        <v>129</v>
      </c>
      <c r="F49" s="13">
        <v>43490.485300925924</v>
      </c>
      <c r="G49" s="14">
        <v>250000</v>
      </c>
      <c r="H49" s="14">
        <v>250000</v>
      </c>
      <c r="I49" s="11" t="s">
        <v>15</v>
      </c>
      <c r="J49" s="3">
        <v>3</v>
      </c>
      <c r="K49" s="3">
        <v>4</v>
      </c>
      <c r="L49" s="3">
        <v>10</v>
      </c>
      <c r="M49" s="3">
        <v>15</v>
      </c>
      <c r="N49" s="3">
        <v>5.25</v>
      </c>
      <c r="O49" s="3">
        <v>6</v>
      </c>
      <c r="P49" s="3">
        <v>3</v>
      </c>
      <c r="Q49" s="3">
        <v>6</v>
      </c>
      <c r="R49" s="3">
        <v>0</v>
      </c>
      <c r="S49" s="3">
        <v>0</v>
      </c>
      <c r="T49" s="3">
        <f t="shared" si="1"/>
        <v>52.25</v>
      </c>
    </row>
    <row r="50" spans="1:20" ht="25.5">
      <c r="A50" s="11" t="s">
        <v>270</v>
      </c>
      <c r="B50" s="12" t="s">
        <v>271</v>
      </c>
      <c r="C50" s="12" t="s">
        <v>272</v>
      </c>
      <c r="D50" s="12" t="s">
        <v>22</v>
      </c>
      <c r="E50" s="12" t="s">
        <v>30</v>
      </c>
      <c r="F50" s="13">
        <v>43482.3780787037</v>
      </c>
      <c r="G50" s="14">
        <v>75900</v>
      </c>
      <c r="H50" s="14">
        <v>75900</v>
      </c>
      <c r="I50" s="11" t="s">
        <v>15</v>
      </c>
      <c r="J50" s="3">
        <v>0</v>
      </c>
      <c r="K50" s="3">
        <v>4</v>
      </c>
      <c r="L50" s="3">
        <v>7.25</v>
      </c>
      <c r="M50" s="3">
        <v>11.25</v>
      </c>
      <c r="N50" s="3">
        <v>3.25</v>
      </c>
      <c r="O50" s="3">
        <v>9</v>
      </c>
      <c r="P50" s="3">
        <v>9.75</v>
      </c>
      <c r="Q50" s="3">
        <v>3</v>
      </c>
      <c r="R50" s="3">
        <v>2</v>
      </c>
      <c r="S50" s="3">
        <v>2.5</v>
      </c>
      <c r="T50" s="3">
        <f t="shared" si="1"/>
        <v>52</v>
      </c>
    </row>
    <row r="51" spans="1:20" ht="51">
      <c r="A51" s="11" t="s">
        <v>370</v>
      </c>
      <c r="B51" s="12" t="s">
        <v>371</v>
      </c>
      <c r="C51" s="12" t="s">
        <v>372</v>
      </c>
      <c r="D51" s="12" t="s">
        <v>17</v>
      </c>
      <c r="E51" s="12" t="s">
        <v>27</v>
      </c>
      <c r="F51" s="13">
        <v>43483.45471064815</v>
      </c>
      <c r="G51" s="14">
        <v>440000</v>
      </c>
      <c r="H51" s="14">
        <v>440000</v>
      </c>
      <c r="I51" s="11" t="s">
        <v>15</v>
      </c>
      <c r="J51" s="3">
        <v>0.75</v>
      </c>
      <c r="K51" s="3">
        <v>4</v>
      </c>
      <c r="L51" s="3">
        <v>9.25</v>
      </c>
      <c r="M51" s="3">
        <v>15</v>
      </c>
      <c r="N51" s="3">
        <v>6</v>
      </c>
      <c r="O51" s="3">
        <v>10</v>
      </c>
      <c r="P51" s="3">
        <v>3.75</v>
      </c>
      <c r="Q51" s="3">
        <v>3</v>
      </c>
      <c r="R51" s="3">
        <v>0</v>
      </c>
      <c r="S51" s="3">
        <v>0</v>
      </c>
      <c r="T51" s="3">
        <f t="shared" si="1"/>
        <v>51.75</v>
      </c>
    </row>
    <row r="52" spans="1:20" ht="12.75">
      <c r="A52" s="11" t="s">
        <v>368</v>
      </c>
      <c r="B52" s="12" t="s">
        <v>369</v>
      </c>
      <c r="C52" s="12"/>
      <c r="D52" s="12" t="s">
        <v>46</v>
      </c>
      <c r="E52" s="12" t="s">
        <v>129</v>
      </c>
      <c r="F52" s="13">
        <v>43489.75193287037</v>
      </c>
      <c r="G52" s="14">
        <v>155277</v>
      </c>
      <c r="H52" s="14">
        <v>155277</v>
      </c>
      <c r="I52" s="11" t="s">
        <v>15</v>
      </c>
      <c r="J52" s="3">
        <v>0</v>
      </c>
      <c r="K52" s="3">
        <v>4</v>
      </c>
      <c r="L52" s="3">
        <v>9</v>
      </c>
      <c r="M52" s="3">
        <v>15</v>
      </c>
      <c r="N52" s="3">
        <v>9.5</v>
      </c>
      <c r="O52" s="3">
        <v>10</v>
      </c>
      <c r="P52" s="3">
        <v>1</v>
      </c>
      <c r="Q52" s="3">
        <v>3</v>
      </c>
      <c r="R52" s="3">
        <v>0</v>
      </c>
      <c r="S52" s="3">
        <v>0</v>
      </c>
      <c r="T52" s="3">
        <f t="shared" si="1"/>
        <v>51.5</v>
      </c>
    </row>
    <row r="53" spans="1:20" ht="25.5">
      <c r="A53" s="11" t="s">
        <v>453</v>
      </c>
      <c r="B53" s="12" t="s">
        <v>107</v>
      </c>
      <c r="C53" s="12" t="s">
        <v>108</v>
      </c>
      <c r="D53" s="12" t="s">
        <v>23</v>
      </c>
      <c r="E53" s="12" t="s">
        <v>10</v>
      </c>
      <c r="F53" s="13">
        <v>43490.09646990741</v>
      </c>
      <c r="G53" s="14">
        <v>142000</v>
      </c>
      <c r="H53" s="14">
        <v>142000</v>
      </c>
      <c r="I53" s="11" t="s">
        <v>15</v>
      </c>
      <c r="J53" s="3">
        <v>0</v>
      </c>
      <c r="K53" s="3">
        <v>4</v>
      </c>
      <c r="L53" s="3">
        <v>6.5</v>
      </c>
      <c r="M53" s="3">
        <v>5</v>
      </c>
      <c r="N53" s="3">
        <v>8</v>
      </c>
      <c r="O53" s="3">
        <v>10</v>
      </c>
      <c r="P53" s="3">
        <v>15</v>
      </c>
      <c r="Q53" s="3">
        <v>3</v>
      </c>
      <c r="R53" s="3">
        <v>0</v>
      </c>
      <c r="S53" s="3">
        <v>0</v>
      </c>
      <c r="T53" s="3">
        <f t="shared" si="1"/>
        <v>51.5</v>
      </c>
    </row>
    <row r="54" spans="1:20" ht="51">
      <c r="A54" s="2" t="s">
        <v>303</v>
      </c>
      <c r="B54" s="8" t="s">
        <v>304</v>
      </c>
      <c r="C54" s="8" t="s">
        <v>305</v>
      </c>
      <c r="D54" s="8" t="s">
        <v>306</v>
      </c>
      <c r="E54" s="8" t="s">
        <v>27</v>
      </c>
      <c r="F54" s="5">
        <v>43493.58216435185</v>
      </c>
      <c r="G54" s="4">
        <v>261000</v>
      </c>
      <c r="H54" s="4">
        <v>261000</v>
      </c>
      <c r="I54" s="11" t="s">
        <v>15</v>
      </c>
      <c r="J54" s="3">
        <v>0.75</v>
      </c>
      <c r="K54" s="3">
        <v>4</v>
      </c>
      <c r="L54" s="3">
        <v>6.5</v>
      </c>
      <c r="M54" s="3">
        <v>10</v>
      </c>
      <c r="N54" s="3">
        <v>10.75</v>
      </c>
      <c r="O54" s="3">
        <v>10</v>
      </c>
      <c r="P54" s="3">
        <v>6.25</v>
      </c>
      <c r="Q54" s="3">
        <v>3</v>
      </c>
      <c r="R54" s="3">
        <v>0</v>
      </c>
      <c r="S54" s="3">
        <v>0</v>
      </c>
      <c r="T54" s="3">
        <f t="shared" si="1"/>
        <v>51.25</v>
      </c>
    </row>
    <row r="55" spans="1:20" ht="51">
      <c r="A55" s="2" t="s">
        <v>364</v>
      </c>
      <c r="B55" s="8" t="s">
        <v>365</v>
      </c>
      <c r="C55" s="8" t="s">
        <v>366</v>
      </c>
      <c r="D55" s="8" t="s">
        <v>367</v>
      </c>
      <c r="E55" s="8" t="s">
        <v>27</v>
      </c>
      <c r="F55" s="5">
        <v>43482.62447916667</v>
      </c>
      <c r="G55" s="4">
        <v>500000</v>
      </c>
      <c r="H55" s="4">
        <v>500000</v>
      </c>
      <c r="I55" s="11" t="s">
        <v>15</v>
      </c>
      <c r="J55" s="3">
        <v>0</v>
      </c>
      <c r="K55" s="3">
        <v>4</v>
      </c>
      <c r="L55" s="3">
        <v>6.5</v>
      </c>
      <c r="M55" s="3">
        <v>15</v>
      </c>
      <c r="N55" s="3">
        <v>5.75</v>
      </c>
      <c r="O55" s="3">
        <v>3</v>
      </c>
      <c r="P55" s="3">
        <v>7</v>
      </c>
      <c r="Q55" s="3">
        <v>10</v>
      </c>
      <c r="R55" s="3">
        <v>0</v>
      </c>
      <c r="S55" s="3">
        <v>0</v>
      </c>
      <c r="T55" s="3">
        <f t="shared" si="1"/>
        <v>51.25</v>
      </c>
    </row>
    <row r="56" spans="1:20" ht="25.5">
      <c r="A56" s="2" t="s">
        <v>426</v>
      </c>
      <c r="B56" s="8" t="s">
        <v>427</v>
      </c>
      <c r="C56" s="8" t="s">
        <v>428</v>
      </c>
      <c r="D56" s="8" t="s">
        <v>46</v>
      </c>
      <c r="E56" s="8" t="s">
        <v>127</v>
      </c>
      <c r="F56" s="5">
        <v>43488.06287037037</v>
      </c>
      <c r="G56" s="4">
        <v>357099</v>
      </c>
      <c r="H56" s="4">
        <v>357099</v>
      </c>
      <c r="I56" s="11" t="s">
        <v>15</v>
      </c>
      <c r="J56" s="3">
        <v>3</v>
      </c>
      <c r="K56" s="3">
        <v>4</v>
      </c>
      <c r="L56" s="3">
        <v>7</v>
      </c>
      <c r="M56" s="3">
        <v>15</v>
      </c>
      <c r="N56" s="3">
        <v>9.5</v>
      </c>
      <c r="O56" s="3">
        <v>6</v>
      </c>
      <c r="P56" s="3">
        <v>3.25</v>
      </c>
      <c r="Q56" s="3">
        <v>3</v>
      </c>
      <c r="R56" s="3">
        <v>0</v>
      </c>
      <c r="S56" s="3">
        <v>0</v>
      </c>
      <c r="T56" s="3">
        <f t="shared" si="1"/>
        <v>50.75</v>
      </c>
    </row>
    <row r="57" spans="1:20" ht="25.5">
      <c r="A57" s="2" t="s">
        <v>461</v>
      </c>
      <c r="B57" s="8" t="s">
        <v>462</v>
      </c>
      <c r="C57" s="8" t="s">
        <v>463</v>
      </c>
      <c r="D57" s="8" t="s">
        <v>22</v>
      </c>
      <c r="E57" s="8" t="s">
        <v>127</v>
      </c>
      <c r="F57" s="5">
        <v>43493.546215277776</v>
      </c>
      <c r="G57" s="4">
        <v>500000</v>
      </c>
      <c r="H57" s="4">
        <v>500000</v>
      </c>
      <c r="I57" s="11" t="s">
        <v>15</v>
      </c>
      <c r="J57" s="3">
        <v>0</v>
      </c>
      <c r="K57" s="3">
        <v>4</v>
      </c>
      <c r="L57" s="3">
        <v>10</v>
      </c>
      <c r="M57" s="3">
        <v>10</v>
      </c>
      <c r="N57" s="3">
        <v>10.75</v>
      </c>
      <c r="O57" s="3">
        <v>6</v>
      </c>
      <c r="P57" s="3">
        <v>4</v>
      </c>
      <c r="Q57" s="3">
        <v>6</v>
      </c>
      <c r="R57" s="3">
        <v>0</v>
      </c>
      <c r="S57" s="3">
        <v>0</v>
      </c>
      <c r="T57" s="3">
        <f t="shared" si="1"/>
        <v>50.75</v>
      </c>
    </row>
    <row r="58" spans="1:20" ht="51">
      <c r="A58" s="2" t="s">
        <v>485</v>
      </c>
      <c r="B58" s="8" t="s">
        <v>486</v>
      </c>
      <c r="C58" s="8" t="s">
        <v>487</v>
      </c>
      <c r="D58" s="8" t="s">
        <v>20</v>
      </c>
      <c r="E58" s="8" t="s">
        <v>27</v>
      </c>
      <c r="F58" s="5">
        <v>43492.85030092593</v>
      </c>
      <c r="G58" s="4">
        <v>500000</v>
      </c>
      <c r="H58" s="4">
        <v>500000</v>
      </c>
      <c r="I58" s="11" t="s">
        <v>15</v>
      </c>
      <c r="J58" s="3">
        <v>0</v>
      </c>
      <c r="K58" s="3">
        <v>4</v>
      </c>
      <c r="L58" s="3">
        <v>9.25</v>
      </c>
      <c r="M58" s="3">
        <v>15</v>
      </c>
      <c r="N58" s="3">
        <v>5.75</v>
      </c>
      <c r="O58" s="3">
        <v>10</v>
      </c>
      <c r="P58" s="3">
        <v>3.75</v>
      </c>
      <c r="Q58" s="3">
        <v>3</v>
      </c>
      <c r="R58" s="3">
        <v>0</v>
      </c>
      <c r="S58" s="3">
        <v>0</v>
      </c>
      <c r="T58" s="3">
        <f t="shared" si="1"/>
        <v>50.75</v>
      </c>
    </row>
    <row r="59" spans="1:20" ht="25.5">
      <c r="A59" s="2" t="s">
        <v>464</v>
      </c>
      <c r="B59" s="8" t="s">
        <v>465</v>
      </c>
      <c r="C59" s="8" t="s">
        <v>466</v>
      </c>
      <c r="D59" s="8" t="s">
        <v>31</v>
      </c>
      <c r="E59" s="8" t="s">
        <v>10</v>
      </c>
      <c r="F59" s="5">
        <v>43492.50854166667</v>
      </c>
      <c r="G59" s="4">
        <v>73078</v>
      </c>
      <c r="H59" s="4">
        <v>73078</v>
      </c>
      <c r="I59" s="11" t="s">
        <v>15</v>
      </c>
      <c r="J59" s="3">
        <v>0</v>
      </c>
      <c r="K59" s="3">
        <v>4</v>
      </c>
      <c r="L59" s="3">
        <v>7.25</v>
      </c>
      <c r="M59" s="3">
        <v>15</v>
      </c>
      <c r="N59" s="3">
        <v>5.75</v>
      </c>
      <c r="O59" s="3">
        <v>3</v>
      </c>
      <c r="P59" s="3">
        <v>12.5</v>
      </c>
      <c r="Q59" s="3">
        <v>3</v>
      </c>
      <c r="R59" s="3">
        <v>0</v>
      </c>
      <c r="S59" s="3">
        <v>0</v>
      </c>
      <c r="T59" s="3">
        <f t="shared" si="1"/>
        <v>50.5</v>
      </c>
    </row>
    <row r="60" spans="1:20" ht="25.5">
      <c r="A60" s="2" t="s">
        <v>315</v>
      </c>
      <c r="B60" s="8" t="s">
        <v>59</v>
      </c>
      <c r="C60" s="8" t="s">
        <v>316</v>
      </c>
      <c r="D60" s="8" t="s">
        <v>31</v>
      </c>
      <c r="E60" s="8" t="s">
        <v>30</v>
      </c>
      <c r="F60" s="5">
        <v>43480.62368055555</v>
      </c>
      <c r="G60" s="4">
        <v>430150</v>
      </c>
      <c r="H60" s="4">
        <v>430150</v>
      </c>
      <c r="I60" s="11" t="s">
        <v>15</v>
      </c>
      <c r="J60" s="3">
        <v>0</v>
      </c>
      <c r="K60" s="3">
        <v>4</v>
      </c>
      <c r="L60" s="3">
        <v>8</v>
      </c>
      <c r="M60" s="3">
        <v>15</v>
      </c>
      <c r="N60" s="3">
        <v>6</v>
      </c>
      <c r="O60" s="3">
        <v>10</v>
      </c>
      <c r="P60" s="3">
        <v>4</v>
      </c>
      <c r="Q60" s="3">
        <v>3</v>
      </c>
      <c r="R60" s="3">
        <v>0</v>
      </c>
      <c r="S60" s="3">
        <v>0</v>
      </c>
      <c r="T60" s="3">
        <f t="shared" si="1"/>
        <v>50</v>
      </c>
    </row>
    <row r="61" spans="1:20" ht="25.5">
      <c r="A61" s="2" t="s">
        <v>329</v>
      </c>
      <c r="B61" s="8" t="s">
        <v>77</v>
      </c>
      <c r="C61" s="8" t="s">
        <v>78</v>
      </c>
      <c r="D61" s="8" t="s">
        <v>23</v>
      </c>
      <c r="E61" s="8" t="s">
        <v>30</v>
      </c>
      <c r="F61" s="5">
        <v>43490.40741898148</v>
      </c>
      <c r="G61" s="4">
        <v>275154</v>
      </c>
      <c r="H61" s="4">
        <v>275154</v>
      </c>
      <c r="I61" s="11" t="s">
        <v>15</v>
      </c>
      <c r="J61" s="3">
        <v>0</v>
      </c>
      <c r="K61" s="3">
        <v>4</v>
      </c>
      <c r="L61" s="3">
        <v>5.75</v>
      </c>
      <c r="M61" s="3">
        <v>10</v>
      </c>
      <c r="N61" s="3">
        <v>7</v>
      </c>
      <c r="O61" s="3">
        <v>10</v>
      </c>
      <c r="P61" s="3">
        <v>10.25</v>
      </c>
      <c r="Q61" s="3">
        <v>3</v>
      </c>
      <c r="R61" s="3">
        <v>0</v>
      </c>
      <c r="S61" s="3">
        <v>0</v>
      </c>
      <c r="T61" s="3">
        <f t="shared" si="1"/>
        <v>50</v>
      </c>
    </row>
    <row r="62" spans="1:20" ht="51">
      <c r="A62" s="2" t="s">
        <v>275</v>
      </c>
      <c r="B62" s="8" t="s">
        <v>276</v>
      </c>
      <c r="C62" s="8" t="s">
        <v>277</v>
      </c>
      <c r="D62" s="8" t="s">
        <v>24</v>
      </c>
      <c r="E62" s="8" t="s">
        <v>27</v>
      </c>
      <c r="F62" s="5">
        <v>43479.56542824074</v>
      </c>
      <c r="G62" s="4">
        <v>400000</v>
      </c>
      <c r="H62" s="4">
        <v>400000</v>
      </c>
      <c r="I62" s="11" t="s">
        <v>15</v>
      </c>
      <c r="J62" s="3">
        <v>0</v>
      </c>
      <c r="K62" s="3">
        <v>4</v>
      </c>
      <c r="L62" s="3">
        <v>4.75</v>
      </c>
      <c r="M62" s="3">
        <v>10</v>
      </c>
      <c r="N62" s="3">
        <v>8.5</v>
      </c>
      <c r="O62" s="3">
        <v>6</v>
      </c>
      <c r="P62" s="3">
        <v>6.25</v>
      </c>
      <c r="Q62" s="3">
        <v>10</v>
      </c>
      <c r="R62" s="3">
        <v>0</v>
      </c>
      <c r="S62" s="3">
        <v>0</v>
      </c>
      <c r="T62" s="3">
        <f t="shared" si="1"/>
        <v>49.5</v>
      </c>
    </row>
    <row r="63" spans="1:20" ht="51">
      <c r="A63" s="2" t="s">
        <v>322</v>
      </c>
      <c r="B63" s="8" t="s">
        <v>323</v>
      </c>
      <c r="C63" s="8" t="s">
        <v>324</v>
      </c>
      <c r="D63" s="8" t="s">
        <v>46</v>
      </c>
      <c r="E63" s="8" t="s">
        <v>126</v>
      </c>
      <c r="F63" s="5">
        <v>43491.67958333333</v>
      </c>
      <c r="G63" s="4">
        <v>500000</v>
      </c>
      <c r="H63" s="4">
        <v>500000</v>
      </c>
      <c r="I63" s="11" t="s">
        <v>15</v>
      </c>
      <c r="J63" s="3">
        <v>0</v>
      </c>
      <c r="K63" s="3">
        <v>4</v>
      </c>
      <c r="L63" s="3">
        <v>3.5</v>
      </c>
      <c r="M63" s="3">
        <v>10</v>
      </c>
      <c r="N63" s="3">
        <v>9.5</v>
      </c>
      <c r="O63" s="3">
        <v>6</v>
      </c>
      <c r="P63" s="3">
        <v>10</v>
      </c>
      <c r="Q63" s="3">
        <v>6</v>
      </c>
      <c r="R63" s="3">
        <v>0</v>
      </c>
      <c r="S63" s="3">
        <v>0</v>
      </c>
      <c r="T63" s="3">
        <f t="shared" si="1"/>
        <v>49</v>
      </c>
    </row>
    <row r="64" spans="1:20" ht="51">
      <c r="A64" s="2" t="s">
        <v>489</v>
      </c>
      <c r="B64" s="8" t="s">
        <v>490</v>
      </c>
      <c r="C64" s="8" t="s">
        <v>491</v>
      </c>
      <c r="D64" s="8" t="s">
        <v>20</v>
      </c>
      <c r="E64" s="8" t="s">
        <v>27</v>
      </c>
      <c r="F64" s="5">
        <v>43492.995983796296</v>
      </c>
      <c r="G64" s="4">
        <v>480000</v>
      </c>
      <c r="H64" s="4">
        <v>480000</v>
      </c>
      <c r="I64" s="11" t="s">
        <v>15</v>
      </c>
      <c r="J64" s="3">
        <v>0</v>
      </c>
      <c r="K64" s="3">
        <v>4</v>
      </c>
      <c r="L64" s="3">
        <v>8</v>
      </c>
      <c r="M64" s="3">
        <v>15</v>
      </c>
      <c r="N64" s="3">
        <v>5.5</v>
      </c>
      <c r="O64" s="3">
        <v>10</v>
      </c>
      <c r="P64" s="3">
        <v>3.5</v>
      </c>
      <c r="Q64" s="3">
        <v>3</v>
      </c>
      <c r="R64" s="3">
        <v>0</v>
      </c>
      <c r="S64" s="3">
        <v>0</v>
      </c>
      <c r="T64" s="3">
        <f t="shared" si="1"/>
        <v>49</v>
      </c>
    </row>
    <row r="65" spans="1:20" ht="51">
      <c r="A65" s="2" t="s">
        <v>400</v>
      </c>
      <c r="B65" s="8" t="s">
        <v>401</v>
      </c>
      <c r="C65" s="8" t="s">
        <v>402</v>
      </c>
      <c r="D65" s="8" t="s">
        <v>13</v>
      </c>
      <c r="E65" s="8" t="s">
        <v>27</v>
      </c>
      <c r="F65" s="5">
        <v>43489.61918981482</v>
      </c>
      <c r="G65" s="4">
        <v>103418</v>
      </c>
      <c r="H65" s="4">
        <v>103418</v>
      </c>
      <c r="I65" s="11" t="s">
        <v>15</v>
      </c>
      <c r="J65" s="3">
        <v>0</v>
      </c>
      <c r="K65" s="3">
        <v>4</v>
      </c>
      <c r="L65" s="3">
        <v>7.75</v>
      </c>
      <c r="M65" s="3">
        <v>10</v>
      </c>
      <c r="N65" s="3">
        <v>5.75</v>
      </c>
      <c r="O65" s="3">
        <v>10</v>
      </c>
      <c r="P65" s="3">
        <v>8</v>
      </c>
      <c r="Q65" s="3">
        <v>3</v>
      </c>
      <c r="R65" s="3">
        <v>0</v>
      </c>
      <c r="S65" s="3">
        <v>0</v>
      </c>
      <c r="T65" s="3">
        <f t="shared" si="1"/>
        <v>48.5</v>
      </c>
    </row>
    <row r="66" spans="1:20" ht="12.75">
      <c r="A66" s="2" t="s">
        <v>459</v>
      </c>
      <c r="B66" s="8" t="s">
        <v>460</v>
      </c>
      <c r="C66" s="8"/>
      <c r="D66" s="8" t="s">
        <v>18</v>
      </c>
      <c r="E66" s="8" t="s">
        <v>129</v>
      </c>
      <c r="F66" s="5">
        <v>43490.527291666665</v>
      </c>
      <c r="G66" s="4">
        <v>275238</v>
      </c>
      <c r="H66" s="4">
        <v>275238</v>
      </c>
      <c r="I66" s="11" t="s">
        <v>15</v>
      </c>
      <c r="J66" s="3">
        <v>0</v>
      </c>
      <c r="K66" s="3">
        <v>4</v>
      </c>
      <c r="L66" s="3">
        <v>10</v>
      </c>
      <c r="M66" s="3">
        <v>15</v>
      </c>
      <c r="N66" s="3">
        <v>5</v>
      </c>
      <c r="O66" s="3">
        <v>10</v>
      </c>
      <c r="P66" s="3">
        <v>1</v>
      </c>
      <c r="Q66" s="3">
        <v>3</v>
      </c>
      <c r="R66" s="3">
        <v>0</v>
      </c>
      <c r="S66" s="3">
        <v>0</v>
      </c>
      <c r="T66" s="3">
        <f t="shared" si="1"/>
        <v>48</v>
      </c>
    </row>
    <row r="67" spans="1:20" ht="12.75">
      <c r="A67" s="2" t="s">
        <v>350</v>
      </c>
      <c r="B67" s="8" t="s">
        <v>351</v>
      </c>
      <c r="C67" s="8"/>
      <c r="D67" s="8" t="s">
        <v>22</v>
      </c>
      <c r="E67" s="8" t="s">
        <v>129</v>
      </c>
      <c r="F67" s="5">
        <v>43486.58363425926</v>
      </c>
      <c r="G67" s="4">
        <v>137000</v>
      </c>
      <c r="H67" s="4">
        <v>137000</v>
      </c>
      <c r="I67" s="11" t="s">
        <v>15</v>
      </c>
      <c r="J67" s="3">
        <v>0</v>
      </c>
      <c r="K67" s="3">
        <v>4</v>
      </c>
      <c r="L67" s="3">
        <v>10</v>
      </c>
      <c r="M67" s="3">
        <v>10</v>
      </c>
      <c r="N67" s="3">
        <v>6.5</v>
      </c>
      <c r="O67" s="3">
        <v>10</v>
      </c>
      <c r="P67" s="3">
        <v>1.75</v>
      </c>
      <c r="Q67" s="3">
        <v>3</v>
      </c>
      <c r="R67" s="3">
        <v>0</v>
      </c>
      <c r="S67" s="3">
        <v>2.5</v>
      </c>
      <c r="T67" s="3">
        <f aca="true" t="shared" si="2" ref="T67:T94">J67+K67+L67+M67+N67+O67+P67+Q67+R67+S67</f>
        <v>47.75</v>
      </c>
    </row>
    <row r="68" spans="1:20" ht="51">
      <c r="A68" s="2" t="s">
        <v>495</v>
      </c>
      <c r="B68" s="8" t="s">
        <v>496</v>
      </c>
      <c r="C68" s="8" t="s">
        <v>497</v>
      </c>
      <c r="D68" s="8" t="s">
        <v>20</v>
      </c>
      <c r="E68" s="8" t="s">
        <v>27</v>
      </c>
      <c r="F68" s="5">
        <v>43493.08689814815</v>
      </c>
      <c r="G68" s="4">
        <v>500000</v>
      </c>
      <c r="H68" s="4">
        <v>500000</v>
      </c>
      <c r="I68" s="11" t="s">
        <v>15</v>
      </c>
      <c r="J68" s="3">
        <v>0</v>
      </c>
      <c r="K68" s="3">
        <v>4</v>
      </c>
      <c r="L68" s="3">
        <v>8.75</v>
      </c>
      <c r="M68" s="3">
        <v>15</v>
      </c>
      <c r="N68" s="3">
        <v>10</v>
      </c>
      <c r="O68" s="3">
        <v>3</v>
      </c>
      <c r="P68" s="3">
        <v>3.75</v>
      </c>
      <c r="Q68" s="3">
        <v>3</v>
      </c>
      <c r="R68" s="3">
        <v>0</v>
      </c>
      <c r="S68" s="3">
        <v>0</v>
      </c>
      <c r="T68" s="3">
        <f t="shared" si="2"/>
        <v>47.5</v>
      </c>
    </row>
    <row r="69" spans="1:20" ht="25.5">
      <c r="A69" s="2" t="s">
        <v>394</v>
      </c>
      <c r="B69" s="8" t="s">
        <v>36</v>
      </c>
      <c r="C69" s="8" t="s">
        <v>100</v>
      </c>
      <c r="D69" s="8" t="s">
        <v>33</v>
      </c>
      <c r="E69" s="8" t="s">
        <v>30</v>
      </c>
      <c r="F69" s="5">
        <v>43488.536990740744</v>
      </c>
      <c r="G69" s="4">
        <v>500000</v>
      </c>
      <c r="H69" s="4">
        <v>500000</v>
      </c>
      <c r="I69" s="11" t="s">
        <v>15</v>
      </c>
      <c r="J69" s="3">
        <v>0</v>
      </c>
      <c r="K69" s="3">
        <v>4</v>
      </c>
      <c r="L69" s="3">
        <v>5.75</v>
      </c>
      <c r="M69" s="3">
        <v>5</v>
      </c>
      <c r="N69" s="3">
        <v>8</v>
      </c>
      <c r="O69" s="3">
        <v>10</v>
      </c>
      <c r="P69" s="3">
        <v>5.25</v>
      </c>
      <c r="Q69" s="3">
        <v>6</v>
      </c>
      <c r="R69" s="3">
        <v>0</v>
      </c>
      <c r="S69" s="3">
        <v>2.5</v>
      </c>
      <c r="T69" s="3">
        <f t="shared" si="2"/>
        <v>46.5</v>
      </c>
    </row>
    <row r="70" spans="1:20" ht="25.5">
      <c r="A70" s="2" t="s">
        <v>388</v>
      </c>
      <c r="B70" s="8" t="s">
        <v>389</v>
      </c>
      <c r="C70" s="8" t="s">
        <v>390</v>
      </c>
      <c r="D70" s="8" t="s">
        <v>13</v>
      </c>
      <c r="E70" s="8" t="s">
        <v>132</v>
      </c>
      <c r="F70" s="5">
        <v>43485.8933912037</v>
      </c>
      <c r="G70" s="4">
        <v>312740</v>
      </c>
      <c r="H70" s="4">
        <v>312740</v>
      </c>
      <c r="I70" s="11" t="s">
        <v>15</v>
      </c>
      <c r="J70" s="3">
        <v>0</v>
      </c>
      <c r="K70" s="3">
        <v>4</v>
      </c>
      <c r="L70" s="3">
        <v>7.25</v>
      </c>
      <c r="M70" s="3">
        <v>10</v>
      </c>
      <c r="N70" s="3">
        <v>8</v>
      </c>
      <c r="O70" s="3">
        <v>10</v>
      </c>
      <c r="P70" s="3">
        <v>1</v>
      </c>
      <c r="Q70" s="3">
        <v>6</v>
      </c>
      <c r="R70" s="3">
        <v>0</v>
      </c>
      <c r="S70" s="3">
        <v>0</v>
      </c>
      <c r="T70" s="3">
        <f t="shared" si="2"/>
        <v>46.25</v>
      </c>
    </row>
    <row r="71" spans="1:20" ht="51">
      <c r="A71" s="2" t="s">
        <v>419</v>
      </c>
      <c r="B71" s="8" t="s">
        <v>420</v>
      </c>
      <c r="C71" s="8" t="s">
        <v>421</v>
      </c>
      <c r="D71" s="8" t="s">
        <v>20</v>
      </c>
      <c r="E71" s="8" t="s">
        <v>27</v>
      </c>
      <c r="F71" s="5">
        <v>43492.75962962963</v>
      </c>
      <c r="G71" s="4">
        <v>372000</v>
      </c>
      <c r="H71" s="4">
        <v>372000</v>
      </c>
      <c r="I71" s="11" t="s">
        <v>15</v>
      </c>
      <c r="J71" s="3">
        <v>0</v>
      </c>
      <c r="K71" s="3">
        <v>4</v>
      </c>
      <c r="L71" s="3">
        <v>6.75</v>
      </c>
      <c r="M71" s="3">
        <v>15</v>
      </c>
      <c r="N71" s="3">
        <v>7.5</v>
      </c>
      <c r="O71" s="3">
        <v>6</v>
      </c>
      <c r="P71" s="3">
        <v>4</v>
      </c>
      <c r="Q71" s="3">
        <v>3</v>
      </c>
      <c r="R71" s="3">
        <v>0</v>
      </c>
      <c r="S71" s="3">
        <v>0</v>
      </c>
      <c r="T71" s="3">
        <f t="shared" si="2"/>
        <v>46.25</v>
      </c>
    </row>
    <row r="72" spans="1:20" ht="51">
      <c r="A72" s="2" t="s">
        <v>450</v>
      </c>
      <c r="B72" s="8" t="s">
        <v>451</v>
      </c>
      <c r="C72" s="8" t="s">
        <v>452</v>
      </c>
      <c r="D72" s="8" t="s">
        <v>9</v>
      </c>
      <c r="E72" s="8" t="s">
        <v>27</v>
      </c>
      <c r="F72" s="5">
        <v>43488.736979166664</v>
      </c>
      <c r="G72" s="4">
        <v>205000</v>
      </c>
      <c r="H72" s="4">
        <v>205000</v>
      </c>
      <c r="I72" s="11" t="s">
        <v>15</v>
      </c>
      <c r="J72" s="3">
        <v>0</v>
      </c>
      <c r="K72" s="3">
        <v>3.75</v>
      </c>
      <c r="L72" s="3">
        <v>6.75</v>
      </c>
      <c r="M72" s="3">
        <v>10</v>
      </c>
      <c r="N72" s="3">
        <v>7.5</v>
      </c>
      <c r="O72" s="3">
        <v>5.25</v>
      </c>
      <c r="P72" s="3">
        <v>6.75</v>
      </c>
      <c r="Q72" s="3">
        <v>6</v>
      </c>
      <c r="R72" s="3">
        <v>0</v>
      </c>
      <c r="S72" s="3">
        <v>0</v>
      </c>
      <c r="T72" s="3">
        <f t="shared" si="2"/>
        <v>46</v>
      </c>
    </row>
    <row r="73" spans="1:20" ht="25.5">
      <c r="A73" s="2" t="s">
        <v>435</v>
      </c>
      <c r="B73" s="8" t="s">
        <v>436</v>
      </c>
      <c r="C73" s="8" t="s">
        <v>437</v>
      </c>
      <c r="D73" s="8" t="s">
        <v>33</v>
      </c>
      <c r="E73" s="8" t="s">
        <v>30</v>
      </c>
      <c r="F73" s="5">
        <v>43488.4721412037</v>
      </c>
      <c r="G73" s="4">
        <v>242847</v>
      </c>
      <c r="H73" s="4">
        <v>242847</v>
      </c>
      <c r="I73" s="11" t="s">
        <v>15</v>
      </c>
      <c r="J73" s="3">
        <v>0</v>
      </c>
      <c r="K73" s="3">
        <v>4</v>
      </c>
      <c r="L73" s="3">
        <v>7</v>
      </c>
      <c r="M73" s="3">
        <v>10</v>
      </c>
      <c r="N73" s="3">
        <v>4</v>
      </c>
      <c r="O73" s="3">
        <v>10</v>
      </c>
      <c r="P73" s="3">
        <v>5.25</v>
      </c>
      <c r="Q73" s="3">
        <v>3</v>
      </c>
      <c r="R73" s="3">
        <v>0</v>
      </c>
      <c r="S73" s="3">
        <v>2.5</v>
      </c>
      <c r="T73" s="3">
        <f t="shared" si="2"/>
        <v>45.75</v>
      </c>
    </row>
    <row r="74" spans="1:20" ht="25.5">
      <c r="A74" s="2" t="s">
        <v>320</v>
      </c>
      <c r="B74" s="8" t="s">
        <v>53</v>
      </c>
      <c r="C74" s="8" t="s">
        <v>54</v>
      </c>
      <c r="D74" s="8" t="s">
        <v>24</v>
      </c>
      <c r="E74" s="8" t="s">
        <v>30</v>
      </c>
      <c r="F74" s="5">
        <v>43492.57454861111</v>
      </c>
      <c r="G74" s="4">
        <v>500000</v>
      </c>
      <c r="H74" s="4">
        <v>500000</v>
      </c>
      <c r="I74" s="11" t="s">
        <v>15</v>
      </c>
      <c r="J74" s="3">
        <v>0</v>
      </c>
      <c r="K74" s="3">
        <v>4</v>
      </c>
      <c r="L74" s="3">
        <v>6.25</v>
      </c>
      <c r="M74" s="3">
        <v>5</v>
      </c>
      <c r="N74" s="3">
        <v>7.5</v>
      </c>
      <c r="O74" s="3">
        <v>6</v>
      </c>
      <c r="P74" s="3">
        <v>10.75</v>
      </c>
      <c r="Q74" s="3">
        <v>6</v>
      </c>
      <c r="R74" s="3">
        <v>0</v>
      </c>
      <c r="S74" s="3">
        <v>0</v>
      </c>
      <c r="T74" s="3">
        <f t="shared" si="2"/>
        <v>45.5</v>
      </c>
    </row>
    <row r="75" spans="1:20" ht="12.75">
      <c r="A75" s="2" t="s">
        <v>295</v>
      </c>
      <c r="B75" s="8" t="s">
        <v>296</v>
      </c>
      <c r="C75" s="8"/>
      <c r="D75" s="8" t="s">
        <v>13</v>
      </c>
      <c r="E75" s="8" t="s">
        <v>129</v>
      </c>
      <c r="F75" s="5">
        <v>43490.54618055555</v>
      </c>
      <c r="G75" s="4">
        <v>430000</v>
      </c>
      <c r="H75" s="4">
        <v>430000</v>
      </c>
      <c r="I75" s="11" t="s">
        <v>15</v>
      </c>
      <c r="J75" s="3">
        <v>0</v>
      </c>
      <c r="K75" s="3">
        <v>4</v>
      </c>
      <c r="L75" s="3">
        <v>8.25</v>
      </c>
      <c r="M75" s="3">
        <v>10</v>
      </c>
      <c r="N75" s="3">
        <v>8.5</v>
      </c>
      <c r="O75" s="3">
        <v>10</v>
      </c>
      <c r="P75" s="3">
        <v>1.5</v>
      </c>
      <c r="Q75" s="3">
        <v>3</v>
      </c>
      <c r="R75" s="3">
        <v>0</v>
      </c>
      <c r="S75" s="3">
        <v>0</v>
      </c>
      <c r="T75" s="3">
        <f t="shared" si="2"/>
        <v>45.25</v>
      </c>
    </row>
    <row r="76" spans="1:20" ht="51">
      <c r="A76" s="2" t="s">
        <v>441</v>
      </c>
      <c r="B76" s="8" t="s">
        <v>442</v>
      </c>
      <c r="C76" s="8" t="s">
        <v>443</v>
      </c>
      <c r="D76" s="8" t="s">
        <v>31</v>
      </c>
      <c r="E76" s="8" t="s">
        <v>27</v>
      </c>
      <c r="F76" s="5">
        <v>43489.603634259256</v>
      </c>
      <c r="G76" s="4">
        <v>500000</v>
      </c>
      <c r="H76" s="4">
        <v>500000</v>
      </c>
      <c r="I76" s="11" t="s">
        <v>15</v>
      </c>
      <c r="J76" s="3">
        <v>0</v>
      </c>
      <c r="K76" s="3">
        <v>4</v>
      </c>
      <c r="L76" s="3">
        <v>7.25</v>
      </c>
      <c r="M76" s="3">
        <v>15</v>
      </c>
      <c r="N76" s="3">
        <v>6</v>
      </c>
      <c r="O76" s="3">
        <v>3</v>
      </c>
      <c r="P76" s="3">
        <v>4</v>
      </c>
      <c r="Q76" s="3">
        <v>6</v>
      </c>
      <c r="R76" s="3">
        <v>0</v>
      </c>
      <c r="S76" s="3">
        <v>0</v>
      </c>
      <c r="T76" s="3">
        <f t="shared" si="2"/>
        <v>45.25</v>
      </c>
    </row>
    <row r="77" spans="1:20" ht="51">
      <c r="A77" s="2" t="s">
        <v>391</v>
      </c>
      <c r="B77" s="8" t="s">
        <v>392</v>
      </c>
      <c r="C77" s="8" t="s">
        <v>393</v>
      </c>
      <c r="D77" s="8" t="s">
        <v>17</v>
      </c>
      <c r="E77" s="8" t="s">
        <v>27</v>
      </c>
      <c r="F77" s="5">
        <v>43486.6590625</v>
      </c>
      <c r="G77" s="4">
        <v>250000</v>
      </c>
      <c r="H77" s="4">
        <v>250000</v>
      </c>
      <c r="I77" s="11" t="s">
        <v>15</v>
      </c>
      <c r="J77" s="3">
        <v>0</v>
      </c>
      <c r="K77" s="3">
        <v>4</v>
      </c>
      <c r="L77" s="3">
        <v>9.75</v>
      </c>
      <c r="M77" s="3">
        <v>15</v>
      </c>
      <c r="N77" s="3">
        <v>6.5</v>
      </c>
      <c r="O77" s="3">
        <v>3</v>
      </c>
      <c r="P77" s="3">
        <v>3.5</v>
      </c>
      <c r="Q77" s="3">
        <v>3</v>
      </c>
      <c r="R77" s="3">
        <v>0</v>
      </c>
      <c r="S77" s="3">
        <v>0</v>
      </c>
      <c r="T77" s="3">
        <f t="shared" si="2"/>
        <v>44.75</v>
      </c>
    </row>
    <row r="78" spans="1:20" ht="12.75">
      <c r="A78" s="2" t="s">
        <v>313</v>
      </c>
      <c r="B78" s="8" t="s">
        <v>314</v>
      </c>
      <c r="C78" s="8"/>
      <c r="D78" s="8" t="s">
        <v>20</v>
      </c>
      <c r="E78" s="8" t="s">
        <v>129</v>
      </c>
      <c r="F78" s="5">
        <v>43480.90959490741</v>
      </c>
      <c r="G78" s="4">
        <v>100000</v>
      </c>
      <c r="H78" s="4">
        <v>100000</v>
      </c>
      <c r="I78" s="11" t="s">
        <v>15</v>
      </c>
      <c r="J78" s="3">
        <v>0</v>
      </c>
      <c r="K78" s="3">
        <v>4</v>
      </c>
      <c r="L78" s="3">
        <v>10</v>
      </c>
      <c r="M78" s="3">
        <v>15</v>
      </c>
      <c r="N78" s="3">
        <v>4.75</v>
      </c>
      <c r="O78" s="3">
        <v>3</v>
      </c>
      <c r="P78" s="3">
        <v>1.75</v>
      </c>
      <c r="Q78" s="3">
        <v>6</v>
      </c>
      <c r="R78" s="3">
        <v>0</v>
      </c>
      <c r="S78" s="3">
        <v>0</v>
      </c>
      <c r="T78" s="3">
        <f t="shared" si="2"/>
        <v>44.5</v>
      </c>
    </row>
    <row r="79" spans="1:20" ht="51">
      <c r="A79" s="2" t="s">
        <v>432</v>
      </c>
      <c r="B79" s="8" t="s">
        <v>433</v>
      </c>
      <c r="C79" s="8" t="s">
        <v>434</v>
      </c>
      <c r="D79" s="8" t="s">
        <v>17</v>
      </c>
      <c r="E79" s="8" t="s">
        <v>27</v>
      </c>
      <c r="F79" s="5">
        <v>43488.43636574074</v>
      </c>
      <c r="G79" s="4">
        <v>230000</v>
      </c>
      <c r="H79" s="4">
        <v>230000</v>
      </c>
      <c r="I79" s="11" t="s">
        <v>15</v>
      </c>
      <c r="J79" s="3">
        <v>0</v>
      </c>
      <c r="K79" s="3">
        <v>4</v>
      </c>
      <c r="L79" s="3">
        <v>9.25</v>
      </c>
      <c r="M79" s="3">
        <v>15</v>
      </c>
      <c r="N79" s="3">
        <v>5.75</v>
      </c>
      <c r="O79" s="3">
        <v>3</v>
      </c>
      <c r="P79" s="3">
        <v>4</v>
      </c>
      <c r="Q79" s="3">
        <v>3</v>
      </c>
      <c r="R79" s="3">
        <v>0</v>
      </c>
      <c r="S79" s="3">
        <v>0</v>
      </c>
      <c r="T79" s="3">
        <f t="shared" si="2"/>
        <v>44</v>
      </c>
    </row>
    <row r="80" spans="1:20" ht="51">
      <c r="A80" s="2" t="s">
        <v>380</v>
      </c>
      <c r="B80" s="8" t="s">
        <v>381</v>
      </c>
      <c r="C80" s="8" t="s">
        <v>382</v>
      </c>
      <c r="D80" s="8" t="s">
        <v>17</v>
      </c>
      <c r="E80" s="8" t="s">
        <v>27</v>
      </c>
      <c r="F80" s="5">
        <v>43483.66584490741</v>
      </c>
      <c r="G80" s="4">
        <v>450000</v>
      </c>
      <c r="H80" s="4">
        <v>450000</v>
      </c>
      <c r="I80" s="11" t="s">
        <v>15</v>
      </c>
      <c r="J80" s="3">
        <v>0</v>
      </c>
      <c r="K80" s="3">
        <v>4</v>
      </c>
      <c r="L80" s="3">
        <v>9.5</v>
      </c>
      <c r="M80" s="3">
        <v>15</v>
      </c>
      <c r="N80" s="3">
        <v>5.75</v>
      </c>
      <c r="O80" s="3">
        <v>6</v>
      </c>
      <c r="P80" s="3">
        <v>0</v>
      </c>
      <c r="Q80" s="3">
        <v>3</v>
      </c>
      <c r="R80" s="3">
        <v>0</v>
      </c>
      <c r="S80" s="3">
        <v>0</v>
      </c>
      <c r="T80" s="3">
        <f t="shared" si="2"/>
        <v>43.25</v>
      </c>
    </row>
    <row r="81" spans="1:20" ht="51">
      <c r="A81" s="2" t="s">
        <v>383</v>
      </c>
      <c r="B81" s="8" t="s">
        <v>384</v>
      </c>
      <c r="C81" s="8" t="s">
        <v>385</v>
      </c>
      <c r="D81" s="8" t="s">
        <v>17</v>
      </c>
      <c r="E81" s="8" t="s">
        <v>27</v>
      </c>
      <c r="F81" s="5">
        <v>43483.64417824074</v>
      </c>
      <c r="G81" s="4">
        <v>500000</v>
      </c>
      <c r="H81" s="4">
        <v>500000</v>
      </c>
      <c r="I81" s="11" t="s">
        <v>15</v>
      </c>
      <c r="J81" s="3">
        <v>0</v>
      </c>
      <c r="K81" s="3">
        <v>4</v>
      </c>
      <c r="L81" s="3">
        <v>8.75</v>
      </c>
      <c r="M81" s="3">
        <v>10</v>
      </c>
      <c r="N81" s="3">
        <v>5.75</v>
      </c>
      <c r="O81" s="3">
        <v>6</v>
      </c>
      <c r="P81" s="3">
        <v>3.75</v>
      </c>
      <c r="Q81" s="3">
        <v>3</v>
      </c>
      <c r="R81" s="3">
        <v>2</v>
      </c>
      <c r="S81" s="3">
        <v>0</v>
      </c>
      <c r="T81" s="3">
        <f t="shared" si="2"/>
        <v>43.25</v>
      </c>
    </row>
    <row r="82" spans="1:20" ht="51">
      <c r="A82" s="2" t="s">
        <v>292</v>
      </c>
      <c r="B82" s="8" t="s">
        <v>293</v>
      </c>
      <c r="C82" s="8" t="s">
        <v>294</v>
      </c>
      <c r="D82" s="8" t="s">
        <v>22</v>
      </c>
      <c r="E82" s="8" t="s">
        <v>27</v>
      </c>
      <c r="F82" s="5">
        <v>43479.55369212963</v>
      </c>
      <c r="G82" s="4">
        <v>450000</v>
      </c>
      <c r="H82" s="4">
        <v>450000</v>
      </c>
      <c r="I82" s="11" t="s">
        <v>15</v>
      </c>
      <c r="J82" s="3">
        <v>0</v>
      </c>
      <c r="K82" s="3">
        <v>3.5</v>
      </c>
      <c r="L82" s="3">
        <v>6.25</v>
      </c>
      <c r="M82" s="3">
        <v>11.25</v>
      </c>
      <c r="N82" s="3">
        <v>6</v>
      </c>
      <c r="O82" s="3">
        <v>5.25</v>
      </c>
      <c r="P82" s="3">
        <v>5.75</v>
      </c>
      <c r="Q82" s="3">
        <v>4.5</v>
      </c>
      <c r="R82" s="3">
        <v>0</v>
      </c>
      <c r="S82" s="3">
        <v>0</v>
      </c>
      <c r="T82" s="3">
        <f t="shared" si="2"/>
        <v>42.5</v>
      </c>
    </row>
    <row r="83" spans="1:20" ht="51">
      <c r="A83" s="2" t="s">
        <v>355</v>
      </c>
      <c r="B83" s="8" t="s">
        <v>356</v>
      </c>
      <c r="C83" s="8" t="s">
        <v>357</v>
      </c>
      <c r="D83" s="8" t="s">
        <v>13</v>
      </c>
      <c r="E83" s="8" t="s">
        <v>27</v>
      </c>
      <c r="F83" s="5">
        <v>43483.38039351852</v>
      </c>
      <c r="G83" s="4">
        <v>500000</v>
      </c>
      <c r="H83" s="4">
        <v>500000</v>
      </c>
      <c r="I83" s="11" t="s">
        <v>15</v>
      </c>
      <c r="J83" s="3">
        <v>0</v>
      </c>
      <c r="K83" s="3">
        <v>4</v>
      </c>
      <c r="L83" s="3">
        <v>9.75</v>
      </c>
      <c r="M83" s="3">
        <v>10</v>
      </c>
      <c r="N83" s="3">
        <v>5.75</v>
      </c>
      <c r="O83" s="3">
        <v>6</v>
      </c>
      <c r="P83" s="3">
        <v>3.75</v>
      </c>
      <c r="Q83" s="3">
        <v>3</v>
      </c>
      <c r="R83" s="3">
        <v>0</v>
      </c>
      <c r="S83" s="3">
        <v>0</v>
      </c>
      <c r="T83" s="3">
        <f t="shared" si="2"/>
        <v>42.25</v>
      </c>
    </row>
    <row r="84" spans="1:20" ht="25.5">
      <c r="A84" s="2" t="s">
        <v>472</v>
      </c>
      <c r="B84" s="8" t="s">
        <v>473</v>
      </c>
      <c r="C84" s="8" t="s">
        <v>474</v>
      </c>
      <c r="D84" s="8" t="s">
        <v>29</v>
      </c>
      <c r="E84" s="8" t="s">
        <v>30</v>
      </c>
      <c r="F84" s="5">
        <v>43490.55599537037</v>
      </c>
      <c r="G84" s="4">
        <v>94587</v>
      </c>
      <c r="H84" s="4">
        <v>94587</v>
      </c>
      <c r="I84" s="11" t="s">
        <v>15</v>
      </c>
      <c r="J84" s="3">
        <v>0</v>
      </c>
      <c r="K84" s="3">
        <v>4</v>
      </c>
      <c r="L84" s="3">
        <v>7.25</v>
      </c>
      <c r="M84" s="3">
        <v>10</v>
      </c>
      <c r="N84" s="3">
        <v>4</v>
      </c>
      <c r="O84" s="3">
        <v>10</v>
      </c>
      <c r="P84" s="3">
        <v>3.75</v>
      </c>
      <c r="Q84" s="3">
        <v>3</v>
      </c>
      <c r="R84" s="3">
        <v>0</v>
      </c>
      <c r="S84" s="3">
        <v>0</v>
      </c>
      <c r="T84" s="3">
        <f t="shared" si="2"/>
        <v>42</v>
      </c>
    </row>
    <row r="85" spans="1:20" ht="51">
      <c r="A85" s="2" t="s">
        <v>374</v>
      </c>
      <c r="B85" s="8" t="s">
        <v>375</v>
      </c>
      <c r="C85" s="8" t="s">
        <v>376</v>
      </c>
      <c r="D85" s="8" t="s">
        <v>31</v>
      </c>
      <c r="E85" s="8" t="s">
        <v>27</v>
      </c>
      <c r="F85" s="5">
        <v>43489.41395833333</v>
      </c>
      <c r="G85" s="4">
        <v>329000</v>
      </c>
      <c r="H85" s="4">
        <v>329000</v>
      </c>
      <c r="I85" s="11" t="s">
        <v>15</v>
      </c>
      <c r="J85" s="3">
        <v>0</v>
      </c>
      <c r="K85" s="3">
        <v>4</v>
      </c>
      <c r="L85" s="3">
        <v>4.5</v>
      </c>
      <c r="M85" s="3">
        <v>15</v>
      </c>
      <c r="N85" s="3">
        <v>5.75</v>
      </c>
      <c r="O85" s="3">
        <v>6</v>
      </c>
      <c r="P85" s="3">
        <v>3.5</v>
      </c>
      <c r="Q85" s="3">
        <v>3</v>
      </c>
      <c r="R85" s="3">
        <v>0</v>
      </c>
      <c r="S85" s="3">
        <v>0</v>
      </c>
      <c r="T85" s="3">
        <f t="shared" si="2"/>
        <v>41.75</v>
      </c>
    </row>
    <row r="86" spans="1:20" ht="12.75">
      <c r="A86" s="2" t="s">
        <v>386</v>
      </c>
      <c r="B86" s="8" t="s">
        <v>387</v>
      </c>
      <c r="C86" s="8"/>
      <c r="D86" s="8" t="s">
        <v>29</v>
      </c>
      <c r="E86" s="8" t="s">
        <v>129</v>
      </c>
      <c r="F86" s="5">
        <v>43485.6071875</v>
      </c>
      <c r="G86" s="4">
        <v>260000</v>
      </c>
      <c r="H86" s="4">
        <v>260000</v>
      </c>
      <c r="I86" s="11" t="s">
        <v>15</v>
      </c>
      <c r="J86" s="3">
        <v>0</v>
      </c>
      <c r="K86" s="3">
        <v>4</v>
      </c>
      <c r="L86" s="3">
        <v>5.75</v>
      </c>
      <c r="M86" s="3">
        <v>10</v>
      </c>
      <c r="N86" s="3">
        <v>4.75</v>
      </c>
      <c r="O86" s="3">
        <v>10</v>
      </c>
      <c r="P86" s="3">
        <v>0.75</v>
      </c>
      <c r="Q86" s="3">
        <v>6</v>
      </c>
      <c r="R86" s="3">
        <v>0</v>
      </c>
      <c r="S86" s="3">
        <v>0</v>
      </c>
      <c r="T86" s="3">
        <f t="shared" si="2"/>
        <v>41.25</v>
      </c>
    </row>
    <row r="87" spans="1:20" ht="25.5">
      <c r="A87" s="2" t="s">
        <v>395</v>
      </c>
      <c r="B87" s="8" t="s">
        <v>65</v>
      </c>
      <c r="C87" s="8" t="s">
        <v>396</v>
      </c>
      <c r="D87" s="8" t="s">
        <v>33</v>
      </c>
      <c r="E87" s="8" t="s">
        <v>30</v>
      </c>
      <c r="F87" s="5">
        <v>43486.69384259259</v>
      </c>
      <c r="G87" s="4">
        <v>200000</v>
      </c>
      <c r="H87" s="4">
        <v>200000</v>
      </c>
      <c r="I87" s="11" t="s">
        <v>15</v>
      </c>
      <c r="J87" s="3">
        <v>0</v>
      </c>
      <c r="K87" s="3">
        <v>4</v>
      </c>
      <c r="L87" s="3">
        <v>7.25</v>
      </c>
      <c r="M87" s="3">
        <v>15</v>
      </c>
      <c r="N87" s="3">
        <v>2</v>
      </c>
      <c r="O87" s="3">
        <v>3</v>
      </c>
      <c r="P87" s="3">
        <v>6.75</v>
      </c>
      <c r="Q87" s="3">
        <v>3</v>
      </c>
      <c r="R87" s="3">
        <v>0</v>
      </c>
      <c r="S87" s="3">
        <v>0</v>
      </c>
      <c r="T87" s="3">
        <f t="shared" si="2"/>
        <v>41</v>
      </c>
    </row>
    <row r="88" spans="1:20" ht="51">
      <c r="A88" s="2" t="s">
        <v>498</v>
      </c>
      <c r="B88" s="8" t="s">
        <v>499</v>
      </c>
      <c r="C88" s="8" t="s">
        <v>500</v>
      </c>
      <c r="D88" s="8" t="s">
        <v>46</v>
      </c>
      <c r="E88" s="8" t="s">
        <v>126</v>
      </c>
      <c r="F88" s="5">
        <v>43493.63930555555</v>
      </c>
      <c r="G88" s="4">
        <v>296682</v>
      </c>
      <c r="H88" s="4">
        <v>296682</v>
      </c>
      <c r="I88" s="11" t="s">
        <v>15</v>
      </c>
      <c r="J88" s="3">
        <v>0</v>
      </c>
      <c r="K88" s="3">
        <v>4</v>
      </c>
      <c r="L88" s="3">
        <v>7</v>
      </c>
      <c r="M88" s="3">
        <v>15</v>
      </c>
      <c r="N88" s="3">
        <v>8</v>
      </c>
      <c r="O88" s="3">
        <v>3</v>
      </c>
      <c r="P88" s="3">
        <v>1</v>
      </c>
      <c r="Q88" s="3">
        <v>3</v>
      </c>
      <c r="R88" s="3">
        <v>0</v>
      </c>
      <c r="S88" s="3">
        <v>0</v>
      </c>
      <c r="T88" s="3">
        <f t="shared" si="2"/>
        <v>41</v>
      </c>
    </row>
    <row r="89" spans="1:20" ht="12.75">
      <c r="A89" s="2" t="s">
        <v>454</v>
      </c>
      <c r="B89" s="8" t="s">
        <v>455</v>
      </c>
      <c r="C89" s="8"/>
      <c r="D89" s="8" t="s">
        <v>31</v>
      </c>
      <c r="E89" s="8" t="s">
        <v>129</v>
      </c>
      <c r="F89" s="5">
        <v>43488.73496527778</v>
      </c>
      <c r="G89" s="4">
        <v>500000</v>
      </c>
      <c r="H89" s="4">
        <v>500000</v>
      </c>
      <c r="I89" s="11" t="s">
        <v>15</v>
      </c>
      <c r="J89" s="3">
        <v>0</v>
      </c>
      <c r="K89" s="3">
        <v>4</v>
      </c>
      <c r="L89" s="3">
        <v>9.25</v>
      </c>
      <c r="M89" s="3">
        <v>15</v>
      </c>
      <c r="N89" s="3">
        <v>5.25</v>
      </c>
      <c r="O89" s="3">
        <v>3</v>
      </c>
      <c r="P89" s="3">
        <v>1</v>
      </c>
      <c r="Q89" s="3">
        <v>3</v>
      </c>
      <c r="R89" s="3">
        <v>0</v>
      </c>
      <c r="S89" s="3">
        <v>0</v>
      </c>
      <c r="T89" s="3">
        <f t="shared" si="2"/>
        <v>40.5</v>
      </c>
    </row>
    <row r="90" spans="1:20" ht="25.5">
      <c r="A90" s="2" t="s">
        <v>457</v>
      </c>
      <c r="B90" s="8" t="s">
        <v>68</v>
      </c>
      <c r="C90" s="8" t="s">
        <v>458</v>
      </c>
      <c r="D90" s="8" t="s">
        <v>20</v>
      </c>
      <c r="E90" s="8" t="s">
        <v>30</v>
      </c>
      <c r="F90" s="5">
        <v>43490.467523148145</v>
      </c>
      <c r="G90" s="4">
        <v>203159</v>
      </c>
      <c r="H90" s="4">
        <v>203159</v>
      </c>
      <c r="I90" s="11" t="s">
        <v>15</v>
      </c>
      <c r="J90" s="3">
        <v>0</v>
      </c>
      <c r="K90" s="3">
        <v>4</v>
      </c>
      <c r="L90" s="3">
        <v>8.75</v>
      </c>
      <c r="M90" s="3">
        <v>5</v>
      </c>
      <c r="N90" s="3">
        <v>2</v>
      </c>
      <c r="O90" s="3">
        <v>10</v>
      </c>
      <c r="P90" s="3">
        <v>7</v>
      </c>
      <c r="Q90" s="3">
        <v>3</v>
      </c>
      <c r="R90" s="3">
        <v>0</v>
      </c>
      <c r="S90" s="3">
        <v>0</v>
      </c>
      <c r="T90" s="3">
        <f t="shared" si="2"/>
        <v>39.75</v>
      </c>
    </row>
    <row r="91" spans="1:20" ht="12.75">
      <c r="A91" s="11" t="s">
        <v>480</v>
      </c>
      <c r="B91" s="12" t="s">
        <v>481</v>
      </c>
      <c r="C91" s="12"/>
      <c r="D91" s="12" t="s">
        <v>46</v>
      </c>
      <c r="E91" s="12" t="s">
        <v>129</v>
      </c>
      <c r="F91" s="13">
        <v>43493.41685185185</v>
      </c>
      <c r="G91" s="14">
        <v>233000</v>
      </c>
      <c r="H91" s="14">
        <v>233000</v>
      </c>
      <c r="I91" s="11" t="s">
        <v>15</v>
      </c>
      <c r="J91" s="3">
        <v>0</v>
      </c>
      <c r="K91" s="3">
        <v>4</v>
      </c>
      <c r="L91" s="3">
        <v>6.5</v>
      </c>
      <c r="M91" s="3">
        <v>10</v>
      </c>
      <c r="N91" s="3">
        <v>7.5</v>
      </c>
      <c r="O91" s="3">
        <v>6</v>
      </c>
      <c r="P91" s="3">
        <v>1</v>
      </c>
      <c r="Q91" s="3">
        <v>3</v>
      </c>
      <c r="R91" s="3">
        <v>0</v>
      </c>
      <c r="S91" s="3">
        <v>0</v>
      </c>
      <c r="T91" s="3">
        <f t="shared" si="2"/>
        <v>38</v>
      </c>
    </row>
    <row r="92" spans="1:20" ht="25.5">
      <c r="A92" s="2" t="s">
        <v>488</v>
      </c>
      <c r="B92" s="8" t="s">
        <v>120</v>
      </c>
      <c r="C92" s="8" t="s">
        <v>121</v>
      </c>
      <c r="D92" s="8" t="s">
        <v>33</v>
      </c>
      <c r="E92" s="8" t="s">
        <v>30</v>
      </c>
      <c r="F92" s="5">
        <v>43493.489907407406</v>
      </c>
      <c r="G92" s="4">
        <v>298000</v>
      </c>
      <c r="H92" s="4">
        <v>298000</v>
      </c>
      <c r="I92" s="11" t="s">
        <v>15</v>
      </c>
      <c r="J92" s="3">
        <v>0</v>
      </c>
      <c r="K92" s="3">
        <v>4</v>
      </c>
      <c r="L92" s="3">
        <v>5.75</v>
      </c>
      <c r="M92" s="3">
        <v>5</v>
      </c>
      <c r="N92" s="3">
        <v>10</v>
      </c>
      <c r="O92" s="3">
        <v>3</v>
      </c>
      <c r="P92" s="3">
        <v>7</v>
      </c>
      <c r="Q92" s="3">
        <v>3</v>
      </c>
      <c r="R92" s="3">
        <v>0</v>
      </c>
      <c r="S92" s="3">
        <v>0</v>
      </c>
      <c r="T92" s="3">
        <f t="shared" si="2"/>
        <v>37.75</v>
      </c>
    </row>
    <row r="93" spans="1:20" ht="12.75">
      <c r="A93" s="2" t="s">
        <v>307</v>
      </c>
      <c r="B93" s="8" t="s">
        <v>308</v>
      </c>
      <c r="C93" s="8"/>
      <c r="D93" s="8" t="s">
        <v>24</v>
      </c>
      <c r="E93" s="8" t="s">
        <v>129</v>
      </c>
      <c r="F93" s="5">
        <v>43479.909583333334</v>
      </c>
      <c r="G93" s="4">
        <v>320000</v>
      </c>
      <c r="H93" s="4">
        <v>320000</v>
      </c>
      <c r="I93" s="11" t="s">
        <v>15</v>
      </c>
      <c r="J93" s="3">
        <v>0</v>
      </c>
      <c r="K93" s="3">
        <v>4</v>
      </c>
      <c r="L93" s="3">
        <v>5</v>
      </c>
      <c r="M93" s="3">
        <v>5</v>
      </c>
      <c r="N93" s="3">
        <v>5.5</v>
      </c>
      <c r="O93" s="3">
        <v>3</v>
      </c>
      <c r="P93" s="3">
        <v>3</v>
      </c>
      <c r="Q93" s="3">
        <v>10</v>
      </c>
      <c r="R93" s="3">
        <v>0</v>
      </c>
      <c r="S93" s="3">
        <v>0</v>
      </c>
      <c r="T93" s="3">
        <f t="shared" si="2"/>
        <v>35.5</v>
      </c>
    </row>
    <row r="94" spans="1:20" ht="25.5">
      <c r="A94" s="2" t="s">
        <v>339</v>
      </c>
      <c r="B94" s="8" t="s">
        <v>340</v>
      </c>
      <c r="C94" s="8" t="s">
        <v>341</v>
      </c>
      <c r="D94" s="8" t="s">
        <v>24</v>
      </c>
      <c r="E94" s="8" t="s">
        <v>30</v>
      </c>
      <c r="F94" s="5">
        <v>43487.450625</v>
      </c>
      <c r="G94" s="4">
        <v>97283</v>
      </c>
      <c r="H94" s="4">
        <v>97283</v>
      </c>
      <c r="I94" s="11" t="s">
        <v>15</v>
      </c>
      <c r="J94" s="3">
        <v>0</v>
      </c>
      <c r="K94" s="3">
        <v>4</v>
      </c>
      <c r="L94" s="3">
        <v>5.75</v>
      </c>
      <c r="M94" s="3">
        <v>10</v>
      </c>
      <c r="N94" s="3">
        <v>2</v>
      </c>
      <c r="O94" s="3">
        <v>3</v>
      </c>
      <c r="P94" s="3">
        <v>3.75</v>
      </c>
      <c r="Q94" s="3">
        <v>3</v>
      </c>
      <c r="R94" s="3">
        <v>0</v>
      </c>
      <c r="S94" s="3">
        <v>0</v>
      </c>
      <c r="T94" s="3">
        <f t="shared" si="2"/>
        <v>31.5</v>
      </c>
    </row>
  </sheetData>
  <sheetProtection/>
  <mergeCells count="1">
    <mergeCell ref="A1:I1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8"/>
  <sheetViews>
    <sheetView zoomScalePageLayoutView="0" workbookViewId="0" topLeftCell="A1">
      <selection activeCell="P154" sqref="A154:P154"/>
    </sheetView>
  </sheetViews>
  <sheetFormatPr defaultColWidth="9.140625" defaultRowHeight="12.75"/>
  <cols>
    <col min="1" max="1" width="21.7109375" style="0" customWidth="1"/>
    <col min="2" max="2" width="33.140625" style="10" customWidth="1"/>
    <col min="3" max="3" width="10.57421875" style="10" customWidth="1"/>
    <col min="4" max="4" width="15.28125" style="10" customWidth="1"/>
    <col min="5" max="5" width="20.00390625" style="10" customWidth="1"/>
    <col min="6" max="6" width="13.7109375" style="0" customWidth="1"/>
    <col min="7" max="8" width="15.57421875" style="0" customWidth="1"/>
    <col min="9" max="9" width="18.00390625" style="0" customWidth="1"/>
    <col min="10" max="10" width="19.28125" style="0" customWidth="1"/>
    <col min="11" max="11" width="13.7109375" style="0" customWidth="1"/>
    <col min="12" max="12" width="13.57421875" style="0" customWidth="1"/>
    <col min="13" max="13" width="13.140625" style="0" customWidth="1"/>
    <col min="14" max="14" width="12.7109375" style="0" customWidth="1"/>
    <col min="15" max="15" width="14.8515625" style="0" customWidth="1"/>
    <col min="16" max="16" width="11.7109375" style="0" customWidth="1"/>
  </cols>
  <sheetData>
    <row r="1" spans="1:16" ht="79.5" customHeight="1">
      <c r="A1" s="15" t="s">
        <v>967</v>
      </c>
      <c r="B1" s="16"/>
      <c r="C1" s="16"/>
      <c r="D1" s="16"/>
      <c r="E1" s="16"/>
      <c r="F1" s="16"/>
      <c r="G1" s="16"/>
      <c r="H1" s="16"/>
      <c r="I1" s="16"/>
      <c r="J1" s="1" t="s">
        <v>503</v>
      </c>
      <c r="K1" s="1" t="s">
        <v>504</v>
      </c>
      <c r="L1" s="1" t="s">
        <v>505</v>
      </c>
      <c r="M1" s="1" t="s">
        <v>506</v>
      </c>
      <c r="N1" s="1" t="s">
        <v>507</v>
      </c>
      <c r="O1" s="1" t="s">
        <v>508</v>
      </c>
      <c r="P1" s="9" t="s">
        <v>962</v>
      </c>
    </row>
    <row r="2" spans="1:16" ht="39.75" customHeight="1">
      <c r="A2" s="1" t="s">
        <v>0</v>
      </c>
      <c r="B2" s="9" t="s">
        <v>965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6" t="s">
        <v>961</v>
      </c>
      <c r="K2" s="6" t="s">
        <v>961</v>
      </c>
      <c r="L2" s="6" t="s">
        <v>961</v>
      </c>
      <c r="M2" s="6" t="s">
        <v>961</v>
      </c>
      <c r="N2" s="6" t="s">
        <v>961</v>
      </c>
      <c r="O2" s="6" t="s">
        <v>961</v>
      </c>
      <c r="P2" s="6" t="s">
        <v>961</v>
      </c>
    </row>
    <row r="3" spans="1:16" ht="25.5">
      <c r="A3" s="2" t="s">
        <v>819</v>
      </c>
      <c r="B3" s="8" t="s">
        <v>820</v>
      </c>
      <c r="C3" s="8" t="s">
        <v>821</v>
      </c>
      <c r="D3" s="8" t="s">
        <v>33</v>
      </c>
      <c r="E3" s="8" t="s">
        <v>10</v>
      </c>
      <c r="F3" s="5">
        <v>43492.754849537036</v>
      </c>
      <c r="G3" s="4">
        <v>100000</v>
      </c>
      <c r="H3" s="4">
        <v>100000</v>
      </c>
      <c r="I3" s="7" t="s">
        <v>11</v>
      </c>
      <c r="J3" s="3">
        <v>30</v>
      </c>
      <c r="K3" s="3">
        <v>14</v>
      </c>
      <c r="L3" s="3">
        <v>10</v>
      </c>
      <c r="M3" s="3">
        <v>18.5</v>
      </c>
      <c r="N3" s="3">
        <v>10</v>
      </c>
      <c r="O3" s="3">
        <v>3.25</v>
      </c>
      <c r="P3" s="3">
        <f aca="true" t="shared" si="0" ref="P3:P34">J3+K3+L3+M3+N3+O3</f>
        <v>85.75</v>
      </c>
    </row>
    <row r="4" spans="1:16" ht="25.5">
      <c r="A4" s="2" t="s">
        <v>604</v>
      </c>
      <c r="B4" s="8" t="s">
        <v>288</v>
      </c>
      <c r="C4" s="8" t="s">
        <v>605</v>
      </c>
      <c r="D4" s="8" t="s">
        <v>17</v>
      </c>
      <c r="E4" s="8" t="s">
        <v>30</v>
      </c>
      <c r="F4" s="5">
        <v>43490.36984953703</v>
      </c>
      <c r="G4" s="4">
        <v>52000</v>
      </c>
      <c r="H4" s="4">
        <v>52000</v>
      </c>
      <c r="I4" s="7" t="s">
        <v>11</v>
      </c>
      <c r="J4" s="3">
        <v>30</v>
      </c>
      <c r="K4" s="3">
        <v>12.75</v>
      </c>
      <c r="L4" s="3">
        <v>10</v>
      </c>
      <c r="M4" s="3">
        <v>18.75</v>
      </c>
      <c r="N4" s="3">
        <v>0</v>
      </c>
      <c r="O4" s="3">
        <v>10</v>
      </c>
      <c r="P4" s="3">
        <f t="shared" si="0"/>
        <v>81.5</v>
      </c>
    </row>
    <row r="5" spans="1:16" ht="25.5">
      <c r="A5" s="2" t="s">
        <v>717</v>
      </c>
      <c r="B5" s="8" t="s">
        <v>32</v>
      </c>
      <c r="C5" s="8" t="s">
        <v>718</v>
      </c>
      <c r="D5" s="8" t="s">
        <v>33</v>
      </c>
      <c r="E5" s="8" t="s">
        <v>30</v>
      </c>
      <c r="F5" s="5">
        <v>43487.35444444444</v>
      </c>
      <c r="G5" s="4">
        <v>100000</v>
      </c>
      <c r="H5" s="4">
        <v>100000</v>
      </c>
      <c r="I5" s="7" t="s">
        <v>11</v>
      </c>
      <c r="J5" s="3">
        <v>30</v>
      </c>
      <c r="K5" s="3">
        <v>9</v>
      </c>
      <c r="L5" s="3">
        <v>10</v>
      </c>
      <c r="M5" s="3">
        <v>20</v>
      </c>
      <c r="N5" s="3">
        <v>10</v>
      </c>
      <c r="O5" s="3">
        <v>0.5</v>
      </c>
      <c r="P5" s="3">
        <f t="shared" si="0"/>
        <v>79.5</v>
      </c>
    </row>
    <row r="6" spans="1:16" ht="25.5">
      <c r="A6" s="2" t="s">
        <v>886</v>
      </c>
      <c r="B6" s="8" t="s">
        <v>887</v>
      </c>
      <c r="C6" s="8" t="s">
        <v>888</v>
      </c>
      <c r="D6" s="8" t="s">
        <v>13</v>
      </c>
      <c r="E6" s="8" t="s">
        <v>10</v>
      </c>
      <c r="F6" s="5">
        <v>43493.63443287037</v>
      </c>
      <c r="G6" s="4">
        <v>50000</v>
      </c>
      <c r="H6" s="4">
        <v>50000</v>
      </c>
      <c r="I6" s="7" t="s">
        <v>11</v>
      </c>
      <c r="J6" s="3">
        <v>35</v>
      </c>
      <c r="K6" s="3">
        <v>12.75</v>
      </c>
      <c r="L6" s="3">
        <v>10</v>
      </c>
      <c r="M6" s="3">
        <v>19.25</v>
      </c>
      <c r="N6" s="3">
        <v>0</v>
      </c>
      <c r="O6" s="3">
        <v>2.5</v>
      </c>
      <c r="P6" s="3">
        <f t="shared" si="0"/>
        <v>79.5</v>
      </c>
    </row>
    <row r="7" spans="1:16" ht="25.5">
      <c r="A7" s="2" t="s">
        <v>927</v>
      </c>
      <c r="B7" s="8" t="s">
        <v>928</v>
      </c>
      <c r="C7" s="8" t="s">
        <v>929</v>
      </c>
      <c r="D7" s="8" t="s">
        <v>89</v>
      </c>
      <c r="E7" s="8" t="s">
        <v>10</v>
      </c>
      <c r="F7" s="5">
        <v>43492.715787037036</v>
      </c>
      <c r="G7" s="4">
        <v>100000</v>
      </c>
      <c r="H7" s="4">
        <v>100000</v>
      </c>
      <c r="I7" s="7" t="s">
        <v>11</v>
      </c>
      <c r="J7" s="3">
        <v>35</v>
      </c>
      <c r="K7" s="3">
        <v>15</v>
      </c>
      <c r="L7" s="3">
        <v>10</v>
      </c>
      <c r="M7" s="3">
        <v>19.25</v>
      </c>
      <c r="N7" s="3">
        <v>0</v>
      </c>
      <c r="O7" s="3">
        <v>0</v>
      </c>
      <c r="P7" s="3">
        <f t="shared" si="0"/>
        <v>79.25</v>
      </c>
    </row>
    <row r="8" spans="1:16" ht="25.5">
      <c r="A8" s="2" t="s">
        <v>690</v>
      </c>
      <c r="B8" s="8" t="s">
        <v>691</v>
      </c>
      <c r="C8" s="8" t="s">
        <v>692</v>
      </c>
      <c r="D8" s="8" t="s">
        <v>31</v>
      </c>
      <c r="E8" s="8" t="s">
        <v>10</v>
      </c>
      <c r="F8" s="5">
        <v>43486.81962962963</v>
      </c>
      <c r="G8" s="4">
        <v>80000</v>
      </c>
      <c r="H8" s="4">
        <v>80000</v>
      </c>
      <c r="I8" s="7" t="s">
        <v>11</v>
      </c>
      <c r="J8" s="3">
        <v>30</v>
      </c>
      <c r="K8" s="3">
        <v>15</v>
      </c>
      <c r="L8" s="3">
        <v>10</v>
      </c>
      <c r="M8" s="3">
        <v>15.5</v>
      </c>
      <c r="N8" s="3">
        <v>0</v>
      </c>
      <c r="O8" s="3">
        <v>7.5</v>
      </c>
      <c r="P8" s="3">
        <f t="shared" si="0"/>
        <v>78</v>
      </c>
    </row>
    <row r="9" spans="1:16" ht="25.5">
      <c r="A9" s="2" t="s">
        <v>902</v>
      </c>
      <c r="B9" s="8" t="s">
        <v>903</v>
      </c>
      <c r="C9" s="8" t="s">
        <v>904</v>
      </c>
      <c r="D9" s="8" t="s">
        <v>46</v>
      </c>
      <c r="E9" s="8" t="s">
        <v>10</v>
      </c>
      <c r="F9" s="5">
        <v>43493.46780092592</v>
      </c>
      <c r="G9" s="4">
        <v>80000</v>
      </c>
      <c r="H9" s="4">
        <v>80000</v>
      </c>
      <c r="I9" s="7" t="s">
        <v>11</v>
      </c>
      <c r="J9" s="3">
        <v>35</v>
      </c>
      <c r="K9" s="3">
        <v>13.75</v>
      </c>
      <c r="L9" s="3">
        <v>10</v>
      </c>
      <c r="M9" s="3">
        <v>19.25</v>
      </c>
      <c r="N9" s="3">
        <v>0</v>
      </c>
      <c r="O9" s="3">
        <v>0</v>
      </c>
      <c r="P9" s="3">
        <f t="shared" si="0"/>
        <v>78</v>
      </c>
    </row>
    <row r="10" spans="1:16" ht="25.5">
      <c r="A10" s="2" t="s">
        <v>785</v>
      </c>
      <c r="B10" s="8" t="s">
        <v>786</v>
      </c>
      <c r="C10" s="8" t="s">
        <v>787</v>
      </c>
      <c r="D10" s="8" t="s">
        <v>26</v>
      </c>
      <c r="E10" s="8" t="s">
        <v>127</v>
      </c>
      <c r="F10" s="5">
        <v>43488.61732638889</v>
      </c>
      <c r="G10" s="4">
        <v>100000</v>
      </c>
      <c r="H10" s="4">
        <v>100000</v>
      </c>
      <c r="I10" s="7" t="s">
        <v>11</v>
      </c>
      <c r="J10" s="3">
        <v>35</v>
      </c>
      <c r="K10" s="3">
        <v>13.75</v>
      </c>
      <c r="L10" s="3">
        <v>10</v>
      </c>
      <c r="M10" s="3">
        <v>13.25</v>
      </c>
      <c r="N10" s="3">
        <v>2.5</v>
      </c>
      <c r="O10" s="3">
        <v>2.75</v>
      </c>
      <c r="P10" s="3">
        <f t="shared" si="0"/>
        <v>77.25</v>
      </c>
    </row>
    <row r="11" spans="1:16" ht="38.25">
      <c r="A11" s="2" t="s">
        <v>865</v>
      </c>
      <c r="B11" s="8" t="s">
        <v>866</v>
      </c>
      <c r="C11" s="8" t="s">
        <v>867</v>
      </c>
      <c r="D11" s="8" t="s">
        <v>17</v>
      </c>
      <c r="E11" s="8" t="s">
        <v>14</v>
      </c>
      <c r="F11" s="5">
        <v>43493.342939814815</v>
      </c>
      <c r="G11" s="4">
        <v>100000</v>
      </c>
      <c r="H11" s="4">
        <v>100000</v>
      </c>
      <c r="I11" s="7" t="s">
        <v>11</v>
      </c>
      <c r="J11" s="3">
        <v>35</v>
      </c>
      <c r="K11" s="3">
        <v>5</v>
      </c>
      <c r="L11" s="3">
        <v>10</v>
      </c>
      <c r="M11" s="3">
        <v>17</v>
      </c>
      <c r="N11" s="3">
        <v>10</v>
      </c>
      <c r="O11" s="3">
        <v>0</v>
      </c>
      <c r="P11" s="3">
        <f t="shared" si="0"/>
        <v>77</v>
      </c>
    </row>
    <row r="12" spans="1:16" ht="12.75">
      <c r="A12" s="2" t="s">
        <v>842</v>
      </c>
      <c r="B12" s="8" t="s">
        <v>843</v>
      </c>
      <c r="C12" s="8"/>
      <c r="D12" s="8" t="s">
        <v>133</v>
      </c>
      <c r="E12" s="8" t="s">
        <v>129</v>
      </c>
      <c r="F12" s="5">
        <v>43492.79887731482</v>
      </c>
      <c r="G12" s="4">
        <v>40000</v>
      </c>
      <c r="H12" s="4">
        <v>40000</v>
      </c>
      <c r="I12" s="7" t="s">
        <v>11</v>
      </c>
      <c r="J12" s="3">
        <v>35</v>
      </c>
      <c r="K12" s="3">
        <v>10</v>
      </c>
      <c r="L12" s="3">
        <v>10</v>
      </c>
      <c r="M12" s="3">
        <v>19.25</v>
      </c>
      <c r="N12" s="3">
        <v>0</v>
      </c>
      <c r="O12" s="3">
        <v>0.75</v>
      </c>
      <c r="P12" s="3">
        <f t="shared" si="0"/>
        <v>75</v>
      </c>
    </row>
    <row r="13" spans="1:16" ht="25.5">
      <c r="A13" s="2" t="s">
        <v>889</v>
      </c>
      <c r="B13" s="8" t="s">
        <v>44</v>
      </c>
      <c r="C13" s="8" t="s">
        <v>890</v>
      </c>
      <c r="D13" s="8" t="s">
        <v>18</v>
      </c>
      <c r="E13" s="8" t="s">
        <v>30</v>
      </c>
      <c r="F13" s="5">
        <v>43493.54230324074</v>
      </c>
      <c r="G13" s="4">
        <v>100000</v>
      </c>
      <c r="H13" s="4">
        <v>100000</v>
      </c>
      <c r="I13" s="7" t="s">
        <v>11</v>
      </c>
      <c r="J13" s="3">
        <v>35</v>
      </c>
      <c r="K13" s="3">
        <v>13.75</v>
      </c>
      <c r="L13" s="3">
        <v>10</v>
      </c>
      <c r="M13" s="3">
        <v>16.25</v>
      </c>
      <c r="N13" s="3">
        <v>0</v>
      </c>
      <c r="O13" s="3">
        <v>0</v>
      </c>
      <c r="P13" s="3">
        <f t="shared" si="0"/>
        <v>75</v>
      </c>
    </row>
    <row r="14" spans="1:16" ht="25.5">
      <c r="A14" s="2" t="s">
        <v>708</v>
      </c>
      <c r="B14" s="8" t="s">
        <v>709</v>
      </c>
      <c r="C14" s="8" t="s">
        <v>710</v>
      </c>
      <c r="D14" s="8" t="s">
        <v>20</v>
      </c>
      <c r="E14" s="8" t="s">
        <v>10</v>
      </c>
      <c r="F14" s="5">
        <v>43487.800150462965</v>
      </c>
      <c r="G14" s="4">
        <v>100000</v>
      </c>
      <c r="H14" s="4">
        <v>100000</v>
      </c>
      <c r="I14" s="7" t="s">
        <v>11</v>
      </c>
      <c r="J14" s="3">
        <v>30</v>
      </c>
      <c r="K14" s="3">
        <v>14</v>
      </c>
      <c r="L14" s="3">
        <v>10</v>
      </c>
      <c r="M14" s="3">
        <v>20</v>
      </c>
      <c r="N14" s="3">
        <v>0</v>
      </c>
      <c r="O14" s="3">
        <v>0.75</v>
      </c>
      <c r="P14" s="3">
        <f t="shared" si="0"/>
        <v>74.75</v>
      </c>
    </row>
    <row r="15" spans="1:16" ht="38.25">
      <c r="A15" s="2" t="s">
        <v>711</v>
      </c>
      <c r="B15" s="8" t="s">
        <v>712</v>
      </c>
      <c r="C15" s="8" t="s">
        <v>713</v>
      </c>
      <c r="D15" s="8" t="s">
        <v>26</v>
      </c>
      <c r="E15" s="8" t="s">
        <v>14</v>
      </c>
      <c r="F15" s="5">
        <v>43488.56842592593</v>
      </c>
      <c r="G15" s="4">
        <v>100000</v>
      </c>
      <c r="H15" s="4">
        <v>100000</v>
      </c>
      <c r="I15" s="7" t="s">
        <v>11</v>
      </c>
      <c r="J15" s="3">
        <v>30</v>
      </c>
      <c r="K15" s="3">
        <v>15</v>
      </c>
      <c r="L15" s="3">
        <v>10</v>
      </c>
      <c r="M15" s="3">
        <v>15.5</v>
      </c>
      <c r="N15" s="3">
        <v>2.5</v>
      </c>
      <c r="O15" s="3">
        <v>0.5</v>
      </c>
      <c r="P15" s="3">
        <f t="shared" si="0"/>
        <v>73.5</v>
      </c>
    </row>
    <row r="16" spans="1:16" ht="38.25">
      <c r="A16" s="2" t="s">
        <v>562</v>
      </c>
      <c r="B16" s="8" t="s">
        <v>563</v>
      </c>
      <c r="C16" s="8" t="s">
        <v>564</v>
      </c>
      <c r="D16" s="8" t="s">
        <v>20</v>
      </c>
      <c r="E16" s="8" t="s">
        <v>14</v>
      </c>
      <c r="F16" s="5">
        <v>43493.52673611111</v>
      </c>
      <c r="G16" s="4">
        <v>100000</v>
      </c>
      <c r="H16" s="4">
        <v>100000</v>
      </c>
      <c r="I16" s="7" t="s">
        <v>11</v>
      </c>
      <c r="J16" s="3">
        <v>35</v>
      </c>
      <c r="K16" s="3">
        <v>7.75</v>
      </c>
      <c r="L16" s="3">
        <v>10</v>
      </c>
      <c r="M16" s="3">
        <v>20</v>
      </c>
      <c r="N16" s="3">
        <v>0</v>
      </c>
      <c r="O16" s="3">
        <v>0</v>
      </c>
      <c r="P16" s="3">
        <f t="shared" si="0"/>
        <v>72.75</v>
      </c>
    </row>
    <row r="17" spans="1:16" ht="25.5">
      <c r="A17" s="2" t="s">
        <v>844</v>
      </c>
      <c r="B17" s="8" t="s">
        <v>845</v>
      </c>
      <c r="C17" s="8" t="s">
        <v>846</v>
      </c>
      <c r="D17" s="8" t="s">
        <v>24</v>
      </c>
      <c r="E17" s="8" t="s">
        <v>10</v>
      </c>
      <c r="F17" s="5">
        <v>43490.404131944444</v>
      </c>
      <c r="G17" s="4">
        <v>90000</v>
      </c>
      <c r="H17" s="4">
        <v>90000</v>
      </c>
      <c r="I17" s="7" t="s">
        <v>11</v>
      </c>
      <c r="J17" s="3">
        <v>30</v>
      </c>
      <c r="K17" s="3">
        <v>10</v>
      </c>
      <c r="L17" s="3">
        <v>10</v>
      </c>
      <c r="M17" s="3">
        <v>19.25</v>
      </c>
      <c r="N17" s="3">
        <v>0</v>
      </c>
      <c r="O17" s="3">
        <v>3.25</v>
      </c>
      <c r="P17" s="3">
        <f t="shared" si="0"/>
        <v>72.5</v>
      </c>
    </row>
    <row r="18" spans="1:16" ht="25.5">
      <c r="A18" s="2" t="s">
        <v>948</v>
      </c>
      <c r="B18" s="8" t="s">
        <v>949</v>
      </c>
      <c r="C18" s="8" t="s">
        <v>950</v>
      </c>
      <c r="D18" s="8" t="s">
        <v>24</v>
      </c>
      <c r="E18" s="8" t="s">
        <v>10</v>
      </c>
      <c r="F18" s="5">
        <v>43493.5559375</v>
      </c>
      <c r="G18" s="4">
        <v>100000</v>
      </c>
      <c r="H18" s="4">
        <v>100000</v>
      </c>
      <c r="I18" s="7" t="s">
        <v>11</v>
      </c>
      <c r="J18" s="3">
        <v>33.75</v>
      </c>
      <c r="K18" s="3">
        <v>10.25</v>
      </c>
      <c r="L18" s="3">
        <v>10</v>
      </c>
      <c r="M18" s="3">
        <v>18.5</v>
      </c>
      <c r="N18" s="3">
        <v>0</v>
      </c>
      <c r="O18" s="3">
        <v>0</v>
      </c>
      <c r="P18" s="3">
        <f t="shared" si="0"/>
        <v>72.5</v>
      </c>
    </row>
    <row r="19" spans="1:16" ht="25.5">
      <c r="A19" s="2" t="s">
        <v>624</v>
      </c>
      <c r="B19" s="8" t="s">
        <v>625</v>
      </c>
      <c r="C19" s="8" t="s">
        <v>626</v>
      </c>
      <c r="D19" s="8" t="s">
        <v>18</v>
      </c>
      <c r="E19" s="8" t="s">
        <v>10</v>
      </c>
      <c r="F19" s="5">
        <v>43491.40122685185</v>
      </c>
      <c r="G19" s="4">
        <v>35000</v>
      </c>
      <c r="H19" s="4">
        <v>35000</v>
      </c>
      <c r="I19" s="7" t="s">
        <v>11</v>
      </c>
      <c r="J19" s="3">
        <v>30</v>
      </c>
      <c r="K19" s="3">
        <v>10.25</v>
      </c>
      <c r="L19" s="3">
        <v>10</v>
      </c>
      <c r="M19" s="3">
        <v>11</v>
      </c>
      <c r="N19" s="3">
        <v>10</v>
      </c>
      <c r="O19" s="3">
        <v>0.75</v>
      </c>
      <c r="P19" s="3">
        <f t="shared" si="0"/>
        <v>72</v>
      </c>
    </row>
    <row r="20" spans="1:16" ht="25.5">
      <c r="A20" s="2" t="s">
        <v>565</v>
      </c>
      <c r="B20" s="8" t="s">
        <v>94</v>
      </c>
      <c r="C20" s="8" t="s">
        <v>566</v>
      </c>
      <c r="D20" s="8" t="s">
        <v>29</v>
      </c>
      <c r="E20" s="8" t="s">
        <v>30</v>
      </c>
      <c r="F20" s="5">
        <v>43483.38208333333</v>
      </c>
      <c r="G20" s="4">
        <v>100000</v>
      </c>
      <c r="H20" s="4">
        <v>100000</v>
      </c>
      <c r="I20" s="7" t="s">
        <v>11</v>
      </c>
      <c r="J20" s="3">
        <v>35</v>
      </c>
      <c r="K20" s="3">
        <v>6.25</v>
      </c>
      <c r="L20" s="3">
        <v>10</v>
      </c>
      <c r="M20" s="3">
        <v>11.5</v>
      </c>
      <c r="N20" s="3">
        <v>7.5</v>
      </c>
      <c r="O20" s="3">
        <v>1.25</v>
      </c>
      <c r="P20" s="3">
        <f t="shared" si="0"/>
        <v>71.5</v>
      </c>
    </row>
    <row r="21" spans="1:16" ht="25.5">
      <c r="A21" s="2" t="s">
        <v>582</v>
      </c>
      <c r="B21" s="8" t="s">
        <v>583</v>
      </c>
      <c r="C21" s="8" t="s">
        <v>584</v>
      </c>
      <c r="D21" s="8" t="s">
        <v>13</v>
      </c>
      <c r="E21" s="8" t="s">
        <v>132</v>
      </c>
      <c r="F21" s="5">
        <v>43482.54887731482</v>
      </c>
      <c r="G21" s="4">
        <v>40000</v>
      </c>
      <c r="H21" s="4">
        <v>40000</v>
      </c>
      <c r="I21" s="7" t="s">
        <v>11</v>
      </c>
      <c r="J21" s="3">
        <v>35</v>
      </c>
      <c r="K21" s="3">
        <v>11.5</v>
      </c>
      <c r="L21" s="3">
        <v>10</v>
      </c>
      <c r="M21" s="3">
        <v>14.25</v>
      </c>
      <c r="N21" s="3">
        <v>0</v>
      </c>
      <c r="O21" s="3">
        <v>0.75</v>
      </c>
      <c r="P21" s="3">
        <f t="shared" si="0"/>
        <v>71.5</v>
      </c>
    </row>
    <row r="22" spans="1:16" ht="51">
      <c r="A22" s="2" t="s">
        <v>518</v>
      </c>
      <c r="B22" s="8" t="s">
        <v>519</v>
      </c>
      <c r="C22" s="8" t="s">
        <v>520</v>
      </c>
      <c r="D22" s="8" t="s">
        <v>22</v>
      </c>
      <c r="E22" s="8" t="s">
        <v>126</v>
      </c>
      <c r="F22" s="5">
        <v>43479.5393287037</v>
      </c>
      <c r="G22" s="4">
        <v>100000</v>
      </c>
      <c r="H22" s="4">
        <v>100000</v>
      </c>
      <c r="I22" s="7" t="s">
        <v>11</v>
      </c>
      <c r="J22" s="3">
        <v>33.75</v>
      </c>
      <c r="K22" s="3">
        <v>9</v>
      </c>
      <c r="L22" s="3">
        <v>10</v>
      </c>
      <c r="M22" s="3">
        <v>12.25</v>
      </c>
      <c r="N22" s="3">
        <v>2.5</v>
      </c>
      <c r="O22" s="3">
        <v>3.25</v>
      </c>
      <c r="P22" s="3">
        <f t="shared" si="0"/>
        <v>70.75</v>
      </c>
    </row>
    <row r="23" spans="1:16" ht="25.5">
      <c r="A23" s="2" t="s">
        <v>621</v>
      </c>
      <c r="B23" s="8" t="s">
        <v>622</v>
      </c>
      <c r="C23" s="8" t="s">
        <v>623</v>
      </c>
      <c r="D23" s="8" t="s">
        <v>134</v>
      </c>
      <c r="E23" s="8" t="s">
        <v>10</v>
      </c>
      <c r="F23" s="5">
        <v>43485.87672453704</v>
      </c>
      <c r="G23" s="4">
        <v>50000</v>
      </c>
      <c r="H23" s="4">
        <v>50000</v>
      </c>
      <c r="I23" s="7" t="s">
        <v>11</v>
      </c>
      <c r="J23" s="3">
        <v>35</v>
      </c>
      <c r="K23" s="3">
        <v>11.5</v>
      </c>
      <c r="L23" s="3">
        <v>10</v>
      </c>
      <c r="M23" s="3">
        <v>14</v>
      </c>
      <c r="N23" s="3">
        <v>0</v>
      </c>
      <c r="O23" s="3">
        <v>0.25</v>
      </c>
      <c r="P23" s="3">
        <f t="shared" si="0"/>
        <v>70.75</v>
      </c>
    </row>
    <row r="24" spans="1:16" ht="25.5">
      <c r="A24" s="2" t="s">
        <v>570</v>
      </c>
      <c r="B24" s="8" t="s">
        <v>571</v>
      </c>
      <c r="C24" s="8" t="s">
        <v>572</v>
      </c>
      <c r="D24" s="8" t="s">
        <v>18</v>
      </c>
      <c r="E24" s="8" t="s">
        <v>10</v>
      </c>
      <c r="F24" s="5">
        <v>43481.44563657408</v>
      </c>
      <c r="G24" s="4">
        <v>100000</v>
      </c>
      <c r="H24" s="4">
        <v>100000</v>
      </c>
      <c r="I24" s="7" t="s">
        <v>11</v>
      </c>
      <c r="J24" s="3">
        <v>30</v>
      </c>
      <c r="K24" s="3">
        <v>10.25</v>
      </c>
      <c r="L24" s="3">
        <v>10</v>
      </c>
      <c r="M24" s="3">
        <v>19.25</v>
      </c>
      <c r="N24" s="3">
        <v>0</v>
      </c>
      <c r="O24" s="3">
        <v>0.75</v>
      </c>
      <c r="P24" s="3">
        <f t="shared" si="0"/>
        <v>70.25</v>
      </c>
    </row>
    <row r="25" spans="1:16" ht="25.5">
      <c r="A25" s="2" t="s">
        <v>734</v>
      </c>
      <c r="B25" s="8" t="s">
        <v>735</v>
      </c>
      <c r="C25" s="8" t="s">
        <v>736</v>
      </c>
      <c r="D25" s="8" t="s">
        <v>13</v>
      </c>
      <c r="E25" s="8" t="s">
        <v>10</v>
      </c>
      <c r="F25" s="5">
        <v>43489.433854166666</v>
      </c>
      <c r="G25" s="4">
        <v>20000</v>
      </c>
      <c r="H25" s="4">
        <v>20000</v>
      </c>
      <c r="I25" s="7" t="s">
        <v>11</v>
      </c>
      <c r="J25" s="3">
        <v>30</v>
      </c>
      <c r="K25" s="3">
        <v>10.25</v>
      </c>
      <c r="L25" s="3">
        <v>10</v>
      </c>
      <c r="M25" s="3">
        <v>20</v>
      </c>
      <c r="N25" s="3">
        <v>0</v>
      </c>
      <c r="O25" s="3">
        <v>0</v>
      </c>
      <c r="P25" s="3">
        <f t="shared" si="0"/>
        <v>70.25</v>
      </c>
    </row>
    <row r="26" spans="1:16" ht="25.5">
      <c r="A26" s="2" t="s">
        <v>559</v>
      </c>
      <c r="B26" s="8" t="s">
        <v>560</v>
      </c>
      <c r="C26" s="8" t="s">
        <v>561</v>
      </c>
      <c r="D26" s="8" t="s">
        <v>17</v>
      </c>
      <c r="E26" s="8" t="s">
        <v>10</v>
      </c>
      <c r="F26" s="5">
        <v>43481.35019675926</v>
      </c>
      <c r="G26" s="4">
        <v>40000</v>
      </c>
      <c r="H26" s="4">
        <v>40000</v>
      </c>
      <c r="I26" s="7" t="s">
        <v>11</v>
      </c>
      <c r="J26" s="3">
        <v>25</v>
      </c>
      <c r="K26" s="3">
        <v>14.5</v>
      </c>
      <c r="L26" s="3">
        <v>10</v>
      </c>
      <c r="M26" s="3">
        <v>17</v>
      </c>
      <c r="N26" s="3">
        <v>0</v>
      </c>
      <c r="O26" s="3">
        <v>3.5</v>
      </c>
      <c r="P26" s="3">
        <f t="shared" si="0"/>
        <v>70</v>
      </c>
    </row>
    <row r="27" spans="1:16" ht="25.5">
      <c r="A27" s="2" t="s">
        <v>673</v>
      </c>
      <c r="B27" s="8" t="s">
        <v>674</v>
      </c>
      <c r="C27" s="8" t="s">
        <v>675</v>
      </c>
      <c r="D27" s="8" t="s">
        <v>46</v>
      </c>
      <c r="E27" s="8" t="s">
        <v>132</v>
      </c>
      <c r="F27" s="5">
        <v>43484.74523148148</v>
      </c>
      <c r="G27" s="4">
        <v>100000</v>
      </c>
      <c r="H27" s="4">
        <v>100000</v>
      </c>
      <c r="I27" s="7" t="s">
        <v>11</v>
      </c>
      <c r="J27" s="3">
        <v>30</v>
      </c>
      <c r="K27" s="3">
        <v>13.75</v>
      </c>
      <c r="L27" s="3">
        <v>10</v>
      </c>
      <c r="M27" s="3">
        <v>15</v>
      </c>
      <c r="N27" s="3">
        <v>0</v>
      </c>
      <c r="O27" s="3">
        <v>0.75</v>
      </c>
      <c r="P27" s="3">
        <f t="shared" si="0"/>
        <v>69.5</v>
      </c>
    </row>
    <row r="28" spans="1:16" ht="51">
      <c r="A28" s="2" t="s">
        <v>768</v>
      </c>
      <c r="B28" s="8" t="s">
        <v>769</v>
      </c>
      <c r="C28" s="8" t="s">
        <v>770</v>
      </c>
      <c r="D28" s="8" t="s">
        <v>24</v>
      </c>
      <c r="E28" s="8" t="s">
        <v>25</v>
      </c>
      <c r="F28" s="5">
        <v>43489.720358796294</v>
      </c>
      <c r="G28" s="4">
        <v>100000</v>
      </c>
      <c r="H28" s="4">
        <v>100000</v>
      </c>
      <c r="I28" s="7" t="s">
        <v>11</v>
      </c>
      <c r="J28" s="3">
        <v>35</v>
      </c>
      <c r="K28" s="3">
        <v>10</v>
      </c>
      <c r="L28" s="3">
        <v>10</v>
      </c>
      <c r="M28" s="3">
        <v>14</v>
      </c>
      <c r="N28" s="3">
        <v>0</v>
      </c>
      <c r="O28" s="3">
        <v>0.5</v>
      </c>
      <c r="P28" s="3">
        <f t="shared" si="0"/>
        <v>69.5</v>
      </c>
    </row>
    <row r="29" spans="1:16" ht="25.5">
      <c r="A29" s="2" t="s">
        <v>543</v>
      </c>
      <c r="B29" s="8" t="s">
        <v>544</v>
      </c>
      <c r="C29" s="8" t="s">
        <v>545</v>
      </c>
      <c r="D29" s="8" t="s">
        <v>22</v>
      </c>
      <c r="E29" s="8" t="s">
        <v>127</v>
      </c>
      <c r="F29" s="5">
        <v>43480.78916666667</v>
      </c>
      <c r="G29" s="4">
        <v>100000</v>
      </c>
      <c r="H29" s="4">
        <v>100000</v>
      </c>
      <c r="I29" s="7" t="s">
        <v>11</v>
      </c>
      <c r="J29" s="3">
        <v>28.75</v>
      </c>
      <c r="K29" s="3">
        <v>15</v>
      </c>
      <c r="L29" s="3">
        <v>10</v>
      </c>
      <c r="M29" s="3">
        <v>11.5</v>
      </c>
      <c r="N29" s="3">
        <v>2.5</v>
      </c>
      <c r="O29" s="3">
        <v>1.25</v>
      </c>
      <c r="P29" s="3">
        <f t="shared" si="0"/>
        <v>69</v>
      </c>
    </row>
    <row r="30" spans="1:16" ht="25.5">
      <c r="A30" s="2" t="s">
        <v>682</v>
      </c>
      <c r="B30" s="8" t="s">
        <v>683</v>
      </c>
      <c r="C30" s="8" t="s">
        <v>684</v>
      </c>
      <c r="D30" s="8" t="s">
        <v>18</v>
      </c>
      <c r="E30" s="8" t="s">
        <v>10</v>
      </c>
      <c r="F30" s="5">
        <v>43492.57858796296</v>
      </c>
      <c r="G30" s="4">
        <v>100000</v>
      </c>
      <c r="H30" s="4">
        <v>100000</v>
      </c>
      <c r="I30" s="7" t="s">
        <v>11</v>
      </c>
      <c r="J30" s="3">
        <v>33.75</v>
      </c>
      <c r="K30" s="3">
        <v>10.5</v>
      </c>
      <c r="L30" s="3">
        <v>10</v>
      </c>
      <c r="M30" s="3">
        <v>14</v>
      </c>
      <c r="N30" s="3">
        <v>0</v>
      </c>
      <c r="O30" s="3">
        <v>0.75</v>
      </c>
      <c r="P30" s="3">
        <f t="shared" si="0"/>
        <v>69</v>
      </c>
    </row>
    <row r="31" spans="1:16" ht="25.5">
      <c r="A31" s="2" t="s">
        <v>630</v>
      </c>
      <c r="B31" s="8" t="s">
        <v>631</v>
      </c>
      <c r="C31" s="8" t="s">
        <v>632</v>
      </c>
      <c r="D31" s="8" t="s">
        <v>26</v>
      </c>
      <c r="E31" s="8" t="s">
        <v>30</v>
      </c>
      <c r="F31" s="5">
        <v>43482.916921296295</v>
      </c>
      <c r="G31" s="4">
        <v>100000</v>
      </c>
      <c r="H31" s="4">
        <v>100000</v>
      </c>
      <c r="I31" s="7" t="s">
        <v>11</v>
      </c>
      <c r="J31" s="3">
        <v>22.5</v>
      </c>
      <c r="K31" s="3">
        <v>13</v>
      </c>
      <c r="L31" s="3">
        <v>10</v>
      </c>
      <c r="M31" s="3">
        <v>20</v>
      </c>
      <c r="N31" s="3">
        <v>2.5</v>
      </c>
      <c r="O31" s="3">
        <v>0.25</v>
      </c>
      <c r="P31" s="3">
        <f t="shared" si="0"/>
        <v>68.25</v>
      </c>
    </row>
    <row r="32" spans="1:16" ht="25.5">
      <c r="A32" s="2" t="s">
        <v>851</v>
      </c>
      <c r="B32" s="8" t="s">
        <v>113</v>
      </c>
      <c r="C32" s="8" t="s">
        <v>114</v>
      </c>
      <c r="D32" s="8" t="s">
        <v>18</v>
      </c>
      <c r="E32" s="8" t="s">
        <v>10</v>
      </c>
      <c r="F32" s="5">
        <v>43493.34921296296</v>
      </c>
      <c r="G32" s="4">
        <v>100000</v>
      </c>
      <c r="H32" s="4">
        <v>100000</v>
      </c>
      <c r="I32" s="7" t="s">
        <v>11</v>
      </c>
      <c r="J32" s="3">
        <v>35</v>
      </c>
      <c r="K32" s="3">
        <v>4.75</v>
      </c>
      <c r="L32" s="3">
        <v>10</v>
      </c>
      <c r="M32" s="3">
        <v>18.5</v>
      </c>
      <c r="N32" s="3">
        <v>0</v>
      </c>
      <c r="O32" s="3">
        <v>0</v>
      </c>
      <c r="P32" s="3">
        <f t="shared" si="0"/>
        <v>68.25</v>
      </c>
    </row>
    <row r="33" spans="1:16" ht="25.5">
      <c r="A33" s="2" t="s">
        <v>664</v>
      </c>
      <c r="B33" s="8" t="s">
        <v>665</v>
      </c>
      <c r="C33" s="8" t="s">
        <v>666</v>
      </c>
      <c r="D33" s="8" t="s">
        <v>31</v>
      </c>
      <c r="E33" s="8" t="s">
        <v>10</v>
      </c>
      <c r="F33" s="5">
        <v>43486.81663194444</v>
      </c>
      <c r="G33" s="4">
        <v>50000</v>
      </c>
      <c r="H33" s="4">
        <v>50000</v>
      </c>
      <c r="I33" s="7" t="s">
        <v>11</v>
      </c>
      <c r="J33" s="3">
        <v>30</v>
      </c>
      <c r="K33" s="3">
        <v>10.5</v>
      </c>
      <c r="L33" s="3">
        <v>10</v>
      </c>
      <c r="M33" s="3">
        <v>17</v>
      </c>
      <c r="N33" s="3">
        <v>0</v>
      </c>
      <c r="O33" s="3">
        <v>0</v>
      </c>
      <c r="P33" s="3">
        <f t="shared" si="0"/>
        <v>67.5</v>
      </c>
    </row>
    <row r="34" spans="1:16" ht="25.5">
      <c r="A34" s="2" t="s">
        <v>915</v>
      </c>
      <c r="B34" s="8" t="s">
        <v>916</v>
      </c>
      <c r="C34" s="8" t="s">
        <v>917</v>
      </c>
      <c r="D34" s="8" t="s">
        <v>13</v>
      </c>
      <c r="E34" s="8" t="s">
        <v>10</v>
      </c>
      <c r="F34" s="5">
        <v>43493.30498842592</v>
      </c>
      <c r="G34" s="4">
        <v>84300</v>
      </c>
      <c r="H34" s="4">
        <v>84300</v>
      </c>
      <c r="I34" s="7" t="s">
        <v>11</v>
      </c>
      <c r="J34" s="3">
        <v>33.75</v>
      </c>
      <c r="K34" s="3">
        <v>11.25</v>
      </c>
      <c r="L34" s="3">
        <v>10</v>
      </c>
      <c r="M34" s="3">
        <v>12.25</v>
      </c>
      <c r="N34" s="3">
        <v>0</v>
      </c>
      <c r="O34" s="3">
        <v>0</v>
      </c>
      <c r="P34" s="3">
        <f t="shared" si="0"/>
        <v>67.25</v>
      </c>
    </row>
    <row r="35" spans="1:16" ht="51">
      <c r="A35" s="2" t="s">
        <v>644</v>
      </c>
      <c r="B35" s="8" t="s">
        <v>645</v>
      </c>
      <c r="C35" s="8" t="s">
        <v>646</v>
      </c>
      <c r="D35" s="8" t="s">
        <v>43</v>
      </c>
      <c r="E35" s="8" t="s">
        <v>25</v>
      </c>
      <c r="F35" s="5">
        <v>43486.75817129629</v>
      </c>
      <c r="G35" s="4">
        <v>100000</v>
      </c>
      <c r="H35" s="4">
        <v>100000</v>
      </c>
      <c r="I35" s="7" t="s">
        <v>11</v>
      </c>
      <c r="J35" s="3">
        <v>35</v>
      </c>
      <c r="K35" s="3">
        <v>5.5</v>
      </c>
      <c r="L35" s="3">
        <v>10</v>
      </c>
      <c r="M35" s="3">
        <v>16.25</v>
      </c>
      <c r="N35" s="3">
        <v>0</v>
      </c>
      <c r="O35" s="3">
        <v>0.25</v>
      </c>
      <c r="P35" s="3">
        <f aca="true" t="shared" si="1" ref="P35:P66">J35+K35+L35+M35+N35+O35</f>
        <v>67</v>
      </c>
    </row>
    <row r="36" spans="1:16" ht="25.5">
      <c r="A36" s="2" t="s">
        <v>613</v>
      </c>
      <c r="B36" s="8" t="s">
        <v>614</v>
      </c>
      <c r="C36" s="8" t="s">
        <v>615</v>
      </c>
      <c r="D36" s="8" t="s">
        <v>46</v>
      </c>
      <c r="E36" s="8" t="s">
        <v>10</v>
      </c>
      <c r="F36" s="5">
        <v>43493.52476851852</v>
      </c>
      <c r="G36" s="4">
        <v>100000</v>
      </c>
      <c r="H36" s="4">
        <v>100000</v>
      </c>
      <c r="I36" s="7" t="s">
        <v>11</v>
      </c>
      <c r="J36" s="3">
        <v>35</v>
      </c>
      <c r="K36" s="3">
        <v>10.75</v>
      </c>
      <c r="L36" s="3">
        <v>10</v>
      </c>
      <c r="M36" s="3">
        <v>10.5</v>
      </c>
      <c r="N36" s="3">
        <v>0</v>
      </c>
      <c r="O36" s="3">
        <v>0.5</v>
      </c>
      <c r="P36" s="3">
        <f t="shared" si="1"/>
        <v>66.75</v>
      </c>
    </row>
    <row r="37" spans="1:16" ht="25.5">
      <c r="A37" s="2" t="s">
        <v>693</v>
      </c>
      <c r="B37" s="8" t="s">
        <v>373</v>
      </c>
      <c r="C37" s="8" t="s">
        <v>694</v>
      </c>
      <c r="D37" s="8" t="s">
        <v>17</v>
      </c>
      <c r="E37" s="8" t="s">
        <v>30</v>
      </c>
      <c r="F37" s="5">
        <v>43486.537766203706</v>
      </c>
      <c r="G37" s="4">
        <v>100000</v>
      </c>
      <c r="H37" s="4">
        <v>100000</v>
      </c>
      <c r="I37" s="7" t="s">
        <v>11</v>
      </c>
      <c r="J37" s="3">
        <v>25</v>
      </c>
      <c r="K37" s="3">
        <v>11.25</v>
      </c>
      <c r="L37" s="3">
        <v>10</v>
      </c>
      <c r="M37" s="3">
        <v>15.5</v>
      </c>
      <c r="N37" s="3">
        <v>2.5</v>
      </c>
      <c r="O37" s="3">
        <v>2.5</v>
      </c>
      <c r="P37" s="3">
        <f t="shared" si="1"/>
        <v>66.75</v>
      </c>
    </row>
    <row r="38" spans="1:16" ht="25.5">
      <c r="A38" s="2" t="s">
        <v>774</v>
      </c>
      <c r="B38" s="8" t="s">
        <v>775</v>
      </c>
      <c r="C38" s="8" t="s">
        <v>776</v>
      </c>
      <c r="D38" s="8" t="s">
        <v>22</v>
      </c>
      <c r="E38" s="8" t="s">
        <v>10</v>
      </c>
      <c r="F38" s="5">
        <v>43489.6440625</v>
      </c>
      <c r="G38" s="4">
        <v>50000</v>
      </c>
      <c r="H38" s="4">
        <v>50000</v>
      </c>
      <c r="I38" s="7" t="s">
        <v>11</v>
      </c>
      <c r="J38" s="3">
        <v>20</v>
      </c>
      <c r="K38" s="3">
        <v>13</v>
      </c>
      <c r="L38" s="3">
        <v>10</v>
      </c>
      <c r="M38" s="3">
        <v>18.5</v>
      </c>
      <c r="N38" s="3">
        <v>2.5</v>
      </c>
      <c r="O38" s="3">
        <v>2.5</v>
      </c>
      <c r="P38" s="3">
        <f t="shared" si="1"/>
        <v>66.5</v>
      </c>
    </row>
    <row r="39" spans="1:16" ht="25.5">
      <c r="A39" s="2" t="s">
        <v>826</v>
      </c>
      <c r="B39" s="8" t="s">
        <v>827</v>
      </c>
      <c r="C39" s="8" t="s">
        <v>828</v>
      </c>
      <c r="D39" s="8" t="s">
        <v>46</v>
      </c>
      <c r="E39" s="8" t="s">
        <v>10</v>
      </c>
      <c r="F39" s="5">
        <v>43492.67275462963</v>
      </c>
      <c r="G39" s="4">
        <v>100000</v>
      </c>
      <c r="H39" s="4">
        <v>100000</v>
      </c>
      <c r="I39" s="7" t="s">
        <v>11</v>
      </c>
      <c r="J39" s="3">
        <v>35</v>
      </c>
      <c r="K39" s="3">
        <v>10.25</v>
      </c>
      <c r="L39" s="3">
        <v>10</v>
      </c>
      <c r="M39" s="3">
        <v>11.25</v>
      </c>
      <c r="N39" s="3">
        <v>0</v>
      </c>
      <c r="O39" s="3">
        <v>0</v>
      </c>
      <c r="P39" s="3">
        <f t="shared" si="1"/>
        <v>66.5</v>
      </c>
    </row>
    <row r="40" spans="1:16" ht="51">
      <c r="A40" s="2" t="s">
        <v>527</v>
      </c>
      <c r="B40" s="8" t="s">
        <v>528</v>
      </c>
      <c r="C40" s="8" t="s">
        <v>529</v>
      </c>
      <c r="D40" s="8" t="s">
        <v>17</v>
      </c>
      <c r="E40" s="8" t="s">
        <v>25</v>
      </c>
      <c r="F40" s="5">
        <v>43492.7893287037</v>
      </c>
      <c r="G40" s="4">
        <v>75000</v>
      </c>
      <c r="H40" s="4">
        <v>75000</v>
      </c>
      <c r="I40" s="7" t="s">
        <v>11</v>
      </c>
      <c r="J40" s="3">
        <v>33.75</v>
      </c>
      <c r="K40" s="3">
        <v>10.25</v>
      </c>
      <c r="L40" s="3">
        <v>10</v>
      </c>
      <c r="M40" s="3">
        <v>11.25</v>
      </c>
      <c r="N40" s="3">
        <v>0</v>
      </c>
      <c r="O40" s="3">
        <v>0.75</v>
      </c>
      <c r="P40" s="3">
        <f t="shared" si="1"/>
        <v>66</v>
      </c>
    </row>
    <row r="41" spans="1:16" ht="25.5">
      <c r="A41" s="2" t="s">
        <v>591</v>
      </c>
      <c r="B41" s="8" t="s">
        <v>19</v>
      </c>
      <c r="C41" s="8" t="s">
        <v>74</v>
      </c>
      <c r="D41" s="8" t="s">
        <v>20</v>
      </c>
      <c r="E41" s="8" t="s">
        <v>30</v>
      </c>
      <c r="F41" s="5">
        <v>43486.55336805555</v>
      </c>
      <c r="G41" s="4">
        <v>100000</v>
      </c>
      <c r="H41" s="4">
        <v>100000</v>
      </c>
      <c r="I41" s="7" t="s">
        <v>11</v>
      </c>
      <c r="J41" s="3">
        <v>30</v>
      </c>
      <c r="K41" s="3">
        <v>10.5</v>
      </c>
      <c r="L41" s="3">
        <v>10</v>
      </c>
      <c r="M41" s="3">
        <v>14.75</v>
      </c>
      <c r="N41" s="3">
        <v>0</v>
      </c>
      <c r="O41" s="3">
        <v>0.75</v>
      </c>
      <c r="P41" s="3">
        <f t="shared" si="1"/>
        <v>66</v>
      </c>
    </row>
    <row r="42" spans="1:16" ht="38.25">
      <c r="A42" s="2" t="s">
        <v>656</v>
      </c>
      <c r="B42" s="8" t="s">
        <v>657</v>
      </c>
      <c r="C42" s="8" t="s">
        <v>658</v>
      </c>
      <c r="D42" s="8" t="s">
        <v>29</v>
      </c>
      <c r="E42" s="8" t="s">
        <v>14</v>
      </c>
      <c r="F42" s="5">
        <v>43483.450902777775</v>
      </c>
      <c r="G42" s="4">
        <v>100000</v>
      </c>
      <c r="H42" s="4">
        <v>100000</v>
      </c>
      <c r="I42" s="7" t="s">
        <v>11</v>
      </c>
      <c r="J42" s="3">
        <v>25</v>
      </c>
      <c r="K42" s="3">
        <v>10.5</v>
      </c>
      <c r="L42" s="3">
        <v>10</v>
      </c>
      <c r="M42" s="3">
        <v>20</v>
      </c>
      <c r="N42" s="3">
        <v>0</v>
      </c>
      <c r="O42" s="3">
        <v>0.5</v>
      </c>
      <c r="P42" s="3">
        <f t="shared" si="1"/>
        <v>66</v>
      </c>
    </row>
    <row r="43" spans="1:16" ht="25.5">
      <c r="A43" s="2" t="s">
        <v>905</v>
      </c>
      <c r="B43" s="8" t="s">
        <v>906</v>
      </c>
      <c r="C43" s="8" t="s">
        <v>907</v>
      </c>
      <c r="D43" s="8" t="s">
        <v>20</v>
      </c>
      <c r="E43" s="8" t="s">
        <v>10</v>
      </c>
      <c r="F43" s="5">
        <v>43493.40246527778</v>
      </c>
      <c r="G43" s="4">
        <v>85500</v>
      </c>
      <c r="H43" s="4">
        <v>85500</v>
      </c>
      <c r="I43" s="7" t="s">
        <v>11</v>
      </c>
      <c r="J43" s="3">
        <v>30</v>
      </c>
      <c r="K43" s="3">
        <v>11.75</v>
      </c>
      <c r="L43" s="3">
        <v>10</v>
      </c>
      <c r="M43" s="3">
        <v>14</v>
      </c>
      <c r="N43" s="3">
        <v>0</v>
      </c>
      <c r="O43" s="3">
        <v>0</v>
      </c>
      <c r="P43" s="3">
        <f t="shared" si="1"/>
        <v>65.75</v>
      </c>
    </row>
    <row r="44" spans="1:16" ht="38.25">
      <c r="A44" s="2" t="s">
        <v>521</v>
      </c>
      <c r="B44" s="8" t="s">
        <v>522</v>
      </c>
      <c r="C44" s="8" t="s">
        <v>523</v>
      </c>
      <c r="D44" s="8" t="s">
        <v>22</v>
      </c>
      <c r="E44" s="8" t="s">
        <v>14</v>
      </c>
      <c r="F44" s="5">
        <v>43493.36121527778</v>
      </c>
      <c r="G44" s="4">
        <v>100000</v>
      </c>
      <c r="H44" s="4">
        <v>100000</v>
      </c>
      <c r="I44" s="7" t="s">
        <v>11</v>
      </c>
      <c r="J44" s="3">
        <v>30</v>
      </c>
      <c r="K44" s="3">
        <v>7.5</v>
      </c>
      <c r="L44" s="3">
        <v>9.25</v>
      </c>
      <c r="M44" s="3">
        <v>17.25</v>
      </c>
      <c r="N44" s="3">
        <v>0</v>
      </c>
      <c r="O44" s="3">
        <v>1.25</v>
      </c>
      <c r="P44" s="3">
        <f t="shared" si="1"/>
        <v>65.25</v>
      </c>
    </row>
    <row r="45" spans="1:16" ht="25.5">
      <c r="A45" s="2" t="s">
        <v>936</v>
      </c>
      <c r="B45" s="8" t="s">
        <v>937</v>
      </c>
      <c r="C45" s="8" t="s">
        <v>938</v>
      </c>
      <c r="D45" s="8" t="s">
        <v>46</v>
      </c>
      <c r="E45" s="8" t="s">
        <v>127</v>
      </c>
      <c r="F45" s="5">
        <v>43493.42533564815</v>
      </c>
      <c r="G45" s="4">
        <v>100000</v>
      </c>
      <c r="H45" s="4">
        <v>100000</v>
      </c>
      <c r="I45" s="7" t="s">
        <v>11</v>
      </c>
      <c r="J45" s="3">
        <v>35</v>
      </c>
      <c r="K45" s="3">
        <v>10.25</v>
      </c>
      <c r="L45" s="3">
        <v>5</v>
      </c>
      <c r="M45" s="3">
        <v>10</v>
      </c>
      <c r="N45" s="3">
        <v>5</v>
      </c>
      <c r="O45" s="3">
        <v>0</v>
      </c>
      <c r="P45" s="3">
        <f t="shared" si="1"/>
        <v>65.25</v>
      </c>
    </row>
    <row r="46" spans="1:16" ht="25.5">
      <c r="A46" s="2" t="s">
        <v>653</v>
      </c>
      <c r="B46" s="8" t="s">
        <v>654</v>
      </c>
      <c r="C46" s="8" t="s">
        <v>655</v>
      </c>
      <c r="D46" s="8" t="s">
        <v>46</v>
      </c>
      <c r="E46" s="8" t="s">
        <v>10</v>
      </c>
      <c r="F46" s="5">
        <v>43489.53196759259</v>
      </c>
      <c r="G46" s="4">
        <v>100000</v>
      </c>
      <c r="H46" s="4">
        <v>100000</v>
      </c>
      <c r="I46" s="7" t="s">
        <v>11</v>
      </c>
      <c r="J46" s="3">
        <v>33.75</v>
      </c>
      <c r="K46" s="3">
        <v>7</v>
      </c>
      <c r="L46" s="3">
        <v>10</v>
      </c>
      <c r="M46" s="3">
        <v>13.25</v>
      </c>
      <c r="N46" s="3">
        <v>0</v>
      </c>
      <c r="O46" s="3">
        <v>0</v>
      </c>
      <c r="P46" s="3">
        <f t="shared" si="1"/>
        <v>64</v>
      </c>
    </row>
    <row r="47" spans="1:16" ht="25.5">
      <c r="A47" s="2" t="s">
        <v>743</v>
      </c>
      <c r="B47" s="8" t="s">
        <v>744</v>
      </c>
      <c r="C47" s="8" t="s">
        <v>745</v>
      </c>
      <c r="D47" s="8" t="s">
        <v>24</v>
      </c>
      <c r="E47" s="8" t="s">
        <v>10</v>
      </c>
      <c r="F47" s="5">
        <v>43486.86512731481</v>
      </c>
      <c r="G47" s="4">
        <v>100000</v>
      </c>
      <c r="H47" s="4">
        <v>100000</v>
      </c>
      <c r="I47" s="7" t="s">
        <v>11</v>
      </c>
      <c r="J47" s="3">
        <v>25</v>
      </c>
      <c r="K47" s="3">
        <v>13.75</v>
      </c>
      <c r="L47" s="3">
        <v>10</v>
      </c>
      <c r="M47" s="3">
        <v>14</v>
      </c>
      <c r="N47" s="3">
        <v>0</v>
      </c>
      <c r="O47" s="3">
        <v>0.75</v>
      </c>
      <c r="P47" s="3">
        <f t="shared" si="1"/>
        <v>63.5</v>
      </c>
    </row>
    <row r="48" spans="1:16" ht="25.5">
      <c r="A48" s="2" t="s">
        <v>790</v>
      </c>
      <c r="B48" s="8" t="s">
        <v>791</v>
      </c>
      <c r="C48" s="8" t="s">
        <v>792</v>
      </c>
      <c r="D48" s="8" t="s">
        <v>33</v>
      </c>
      <c r="E48" s="8" t="s">
        <v>10</v>
      </c>
      <c r="F48" s="5">
        <v>43488.511342592596</v>
      </c>
      <c r="G48" s="4">
        <v>30000</v>
      </c>
      <c r="H48" s="4">
        <v>30000</v>
      </c>
      <c r="I48" s="7" t="s">
        <v>11</v>
      </c>
      <c r="J48" s="3">
        <v>18.75</v>
      </c>
      <c r="K48" s="3">
        <v>10</v>
      </c>
      <c r="L48" s="3">
        <v>10</v>
      </c>
      <c r="M48" s="3">
        <v>17</v>
      </c>
      <c r="N48" s="3">
        <v>7.5</v>
      </c>
      <c r="O48" s="3">
        <v>0</v>
      </c>
      <c r="P48" s="3">
        <f t="shared" si="1"/>
        <v>63.25</v>
      </c>
    </row>
    <row r="49" spans="1:16" ht="25.5">
      <c r="A49" s="2" t="s">
        <v>701</v>
      </c>
      <c r="B49" s="8" t="s">
        <v>702</v>
      </c>
      <c r="C49" s="8" t="s">
        <v>703</v>
      </c>
      <c r="D49" s="8" t="s">
        <v>26</v>
      </c>
      <c r="E49" s="8" t="s">
        <v>10</v>
      </c>
      <c r="F49" s="5">
        <v>43488.348078703704</v>
      </c>
      <c r="G49" s="4">
        <v>80000</v>
      </c>
      <c r="H49" s="4">
        <v>80000</v>
      </c>
      <c r="I49" s="7" t="s">
        <v>11</v>
      </c>
      <c r="J49" s="3">
        <v>30</v>
      </c>
      <c r="K49" s="3">
        <v>10</v>
      </c>
      <c r="L49" s="3">
        <v>10</v>
      </c>
      <c r="M49" s="3">
        <v>10.5</v>
      </c>
      <c r="N49" s="3">
        <v>2.5</v>
      </c>
      <c r="O49" s="3">
        <v>0</v>
      </c>
      <c r="P49" s="3">
        <f t="shared" si="1"/>
        <v>63</v>
      </c>
    </row>
    <row r="50" spans="1:16" ht="25.5">
      <c r="A50" s="2" t="s">
        <v>805</v>
      </c>
      <c r="B50" s="8" t="s">
        <v>806</v>
      </c>
      <c r="C50" s="8" t="s">
        <v>807</v>
      </c>
      <c r="D50" s="8" t="s">
        <v>22</v>
      </c>
      <c r="E50" s="8" t="s">
        <v>10</v>
      </c>
      <c r="F50" s="5">
        <v>43489.43515046296</v>
      </c>
      <c r="G50" s="4">
        <v>50000</v>
      </c>
      <c r="H50" s="4">
        <v>50000</v>
      </c>
      <c r="I50" s="7" t="s">
        <v>11</v>
      </c>
      <c r="J50" s="3">
        <v>15</v>
      </c>
      <c r="K50" s="3">
        <v>14</v>
      </c>
      <c r="L50" s="3">
        <v>10</v>
      </c>
      <c r="M50" s="3">
        <v>14</v>
      </c>
      <c r="N50" s="3">
        <v>10</v>
      </c>
      <c r="O50" s="3">
        <v>0</v>
      </c>
      <c r="P50" s="3">
        <f t="shared" si="1"/>
        <v>63</v>
      </c>
    </row>
    <row r="51" spans="1:16" ht="12.75">
      <c r="A51" s="2" t="s">
        <v>897</v>
      </c>
      <c r="B51" s="8" t="s">
        <v>898</v>
      </c>
      <c r="C51" s="8"/>
      <c r="D51" s="8" t="s">
        <v>29</v>
      </c>
      <c r="E51" s="8" t="s">
        <v>129</v>
      </c>
      <c r="F51" s="5">
        <v>43492.787210648145</v>
      </c>
      <c r="G51" s="4">
        <v>80000</v>
      </c>
      <c r="H51" s="4">
        <v>80000</v>
      </c>
      <c r="I51" s="7" t="s">
        <v>11</v>
      </c>
      <c r="J51" s="3">
        <v>20</v>
      </c>
      <c r="K51" s="3">
        <v>13.75</v>
      </c>
      <c r="L51" s="3">
        <v>10</v>
      </c>
      <c r="M51" s="3">
        <v>18.5</v>
      </c>
      <c r="N51" s="3">
        <v>0</v>
      </c>
      <c r="O51" s="3">
        <v>0</v>
      </c>
      <c r="P51" s="3">
        <f t="shared" si="1"/>
        <v>62.25</v>
      </c>
    </row>
    <row r="52" spans="1:16" ht="25.5">
      <c r="A52" s="2" t="s">
        <v>512</v>
      </c>
      <c r="B52" s="8" t="s">
        <v>513</v>
      </c>
      <c r="C52" s="8" t="s">
        <v>514</v>
      </c>
      <c r="D52" s="8" t="s">
        <v>46</v>
      </c>
      <c r="E52" s="8" t="s">
        <v>132</v>
      </c>
      <c r="F52" s="5">
        <v>43479.684895833336</v>
      </c>
      <c r="G52" s="4">
        <v>100000</v>
      </c>
      <c r="H52" s="4">
        <v>100000</v>
      </c>
      <c r="I52" s="7" t="s">
        <v>11</v>
      </c>
      <c r="J52" s="3">
        <v>25</v>
      </c>
      <c r="K52" s="3">
        <v>13</v>
      </c>
      <c r="L52" s="3">
        <v>10</v>
      </c>
      <c r="M52" s="3">
        <v>14</v>
      </c>
      <c r="N52" s="3">
        <v>0</v>
      </c>
      <c r="O52" s="3">
        <v>0</v>
      </c>
      <c r="P52" s="3">
        <f t="shared" si="1"/>
        <v>62</v>
      </c>
    </row>
    <row r="53" spans="1:16" ht="25.5">
      <c r="A53" s="2" t="s">
        <v>633</v>
      </c>
      <c r="B53" s="8" t="s">
        <v>63</v>
      </c>
      <c r="C53" s="8" t="s">
        <v>64</v>
      </c>
      <c r="D53" s="8" t="s">
        <v>17</v>
      </c>
      <c r="E53" s="8" t="s">
        <v>10</v>
      </c>
      <c r="F53" s="5">
        <v>43483.61158564815</v>
      </c>
      <c r="G53" s="4">
        <v>100000</v>
      </c>
      <c r="H53" s="4">
        <v>100000</v>
      </c>
      <c r="I53" s="7" t="s">
        <v>11</v>
      </c>
      <c r="J53" s="3">
        <v>20</v>
      </c>
      <c r="K53" s="3">
        <v>14</v>
      </c>
      <c r="L53" s="3">
        <v>10</v>
      </c>
      <c r="M53" s="3">
        <v>12.75</v>
      </c>
      <c r="N53" s="3">
        <v>2.5</v>
      </c>
      <c r="O53" s="3">
        <v>2.5</v>
      </c>
      <c r="P53" s="3">
        <f t="shared" si="1"/>
        <v>61.75</v>
      </c>
    </row>
    <row r="54" spans="1:16" ht="25.5">
      <c r="A54" s="2" t="s">
        <v>640</v>
      </c>
      <c r="B54" s="8" t="s">
        <v>641</v>
      </c>
      <c r="C54" s="8" t="s">
        <v>642</v>
      </c>
      <c r="D54" s="8" t="s">
        <v>643</v>
      </c>
      <c r="E54" s="8" t="s">
        <v>132</v>
      </c>
      <c r="F54" s="5">
        <v>43486.57908564815</v>
      </c>
      <c r="G54" s="4">
        <v>80000</v>
      </c>
      <c r="H54" s="4">
        <v>80000</v>
      </c>
      <c r="I54" s="7" t="s">
        <v>11</v>
      </c>
      <c r="J54" s="3">
        <v>33.75</v>
      </c>
      <c r="K54" s="3">
        <v>6.75</v>
      </c>
      <c r="L54" s="3">
        <v>10</v>
      </c>
      <c r="M54" s="3">
        <v>10.75</v>
      </c>
      <c r="N54" s="3">
        <v>0</v>
      </c>
      <c r="O54" s="3">
        <v>0.5</v>
      </c>
      <c r="P54" s="3">
        <f t="shared" si="1"/>
        <v>61.75</v>
      </c>
    </row>
    <row r="55" spans="1:16" ht="12.75">
      <c r="A55" s="2" t="s">
        <v>746</v>
      </c>
      <c r="B55" s="8" t="s">
        <v>747</v>
      </c>
      <c r="C55" s="8"/>
      <c r="D55" s="8" t="s">
        <v>24</v>
      </c>
      <c r="E55" s="8" t="s">
        <v>129</v>
      </c>
      <c r="F55" s="5">
        <v>43488.485601851855</v>
      </c>
      <c r="G55" s="4">
        <v>23000</v>
      </c>
      <c r="H55" s="4">
        <v>23000</v>
      </c>
      <c r="I55" s="7" t="s">
        <v>11</v>
      </c>
      <c r="J55" s="3">
        <v>35</v>
      </c>
      <c r="K55" s="3">
        <v>5.25</v>
      </c>
      <c r="L55" s="3">
        <v>10</v>
      </c>
      <c r="M55" s="3">
        <v>10.75</v>
      </c>
      <c r="N55" s="3">
        <v>0</v>
      </c>
      <c r="O55" s="3">
        <v>0.5</v>
      </c>
      <c r="P55" s="3">
        <f t="shared" si="1"/>
        <v>61.5</v>
      </c>
    </row>
    <row r="56" spans="1:16" ht="25.5">
      <c r="A56" s="2" t="s">
        <v>921</v>
      </c>
      <c r="B56" s="8" t="s">
        <v>922</v>
      </c>
      <c r="C56" s="8" t="s">
        <v>923</v>
      </c>
      <c r="D56" s="8" t="s">
        <v>13</v>
      </c>
      <c r="E56" s="8" t="s">
        <v>10</v>
      </c>
      <c r="F56" s="5">
        <v>43493.46778935185</v>
      </c>
      <c r="G56" s="4">
        <v>100000</v>
      </c>
      <c r="H56" s="4">
        <v>100000</v>
      </c>
      <c r="I56" s="7" t="s">
        <v>11</v>
      </c>
      <c r="J56" s="3">
        <v>23.75</v>
      </c>
      <c r="K56" s="3">
        <v>14</v>
      </c>
      <c r="L56" s="3">
        <v>10</v>
      </c>
      <c r="M56" s="3">
        <v>13.25</v>
      </c>
      <c r="N56" s="3">
        <v>0</v>
      </c>
      <c r="O56" s="3">
        <v>0</v>
      </c>
      <c r="P56" s="3">
        <f t="shared" si="1"/>
        <v>61</v>
      </c>
    </row>
    <row r="57" spans="1:16" ht="51">
      <c r="A57" s="2" t="s">
        <v>909</v>
      </c>
      <c r="B57" s="8" t="s">
        <v>910</v>
      </c>
      <c r="C57" s="8" t="s">
        <v>911</v>
      </c>
      <c r="D57" s="8" t="s">
        <v>23</v>
      </c>
      <c r="E57" s="8" t="s">
        <v>126</v>
      </c>
      <c r="F57" s="5">
        <v>43492.74931712963</v>
      </c>
      <c r="G57" s="4">
        <v>50000</v>
      </c>
      <c r="H57" s="4">
        <v>50000</v>
      </c>
      <c r="I57" s="7" t="s">
        <v>11</v>
      </c>
      <c r="J57" s="3">
        <v>35</v>
      </c>
      <c r="K57" s="3">
        <v>5.5</v>
      </c>
      <c r="L57" s="3">
        <v>10</v>
      </c>
      <c r="M57" s="3">
        <v>10</v>
      </c>
      <c r="N57" s="3">
        <v>0</v>
      </c>
      <c r="O57" s="3">
        <v>0</v>
      </c>
      <c r="P57" s="3">
        <f t="shared" si="1"/>
        <v>60.5</v>
      </c>
    </row>
    <row r="58" spans="1:16" ht="25.5">
      <c r="A58" s="2" t="s">
        <v>908</v>
      </c>
      <c r="B58" s="8" t="s">
        <v>117</v>
      </c>
      <c r="C58" s="8" t="s">
        <v>118</v>
      </c>
      <c r="D58" s="8" t="s">
        <v>33</v>
      </c>
      <c r="E58" s="8" t="s">
        <v>30</v>
      </c>
      <c r="F58" s="5">
        <v>43491.62944444444</v>
      </c>
      <c r="G58" s="4">
        <v>70000</v>
      </c>
      <c r="H58" s="4">
        <v>70000</v>
      </c>
      <c r="I58" s="7" t="s">
        <v>11</v>
      </c>
      <c r="J58" s="3">
        <v>25</v>
      </c>
      <c r="K58" s="3">
        <v>12.75</v>
      </c>
      <c r="L58" s="3">
        <v>10</v>
      </c>
      <c r="M58" s="3">
        <v>12.5</v>
      </c>
      <c r="N58" s="3">
        <v>0</v>
      </c>
      <c r="O58" s="3">
        <v>0</v>
      </c>
      <c r="P58" s="3">
        <f t="shared" si="1"/>
        <v>60.25</v>
      </c>
    </row>
    <row r="59" spans="1:16" ht="25.5">
      <c r="A59" s="2" t="s">
        <v>537</v>
      </c>
      <c r="B59" s="8" t="s">
        <v>39</v>
      </c>
      <c r="C59" s="8" t="s">
        <v>40</v>
      </c>
      <c r="D59" s="8" t="s">
        <v>13</v>
      </c>
      <c r="E59" s="8" t="s">
        <v>30</v>
      </c>
      <c r="F59" s="5">
        <v>43483.528078703705</v>
      </c>
      <c r="G59" s="4">
        <v>100000</v>
      </c>
      <c r="H59" s="4">
        <v>100000</v>
      </c>
      <c r="I59" s="7" t="s">
        <v>11</v>
      </c>
      <c r="J59" s="3">
        <v>11.25</v>
      </c>
      <c r="K59" s="3">
        <v>15</v>
      </c>
      <c r="L59" s="3">
        <v>10</v>
      </c>
      <c r="M59" s="3">
        <v>20</v>
      </c>
      <c r="N59" s="3">
        <v>2.5</v>
      </c>
      <c r="O59" s="3">
        <v>0.75</v>
      </c>
      <c r="P59" s="3">
        <f t="shared" si="1"/>
        <v>59.5</v>
      </c>
    </row>
    <row r="60" spans="1:16" ht="51">
      <c r="A60" s="2" t="s">
        <v>942</v>
      </c>
      <c r="B60" s="8" t="s">
        <v>943</v>
      </c>
      <c r="C60" s="8" t="s">
        <v>944</v>
      </c>
      <c r="D60" s="8" t="s">
        <v>46</v>
      </c>
      <c r="E60" s="8" t="s">
        <v>25</v>
      </c>
      <c r="F60" s="5">
        <v>43493.54068287037</v>
      </c>
      <c r="G60" s="4">
        <v>97710</v>
      </c>
      <c r="H60" s="4">
        <v>97710</v>
      </c>
      <c r="I60" s="7" t="s">
        <v>11</v>
      </c>
      <c r="J60" s="3">
        <v>13.75</v>
      </c>
      <c r="K60" s="3">
        <v>11.25</v>
      </c>
      <c r="L60" s="3">
        <v>10</v>
      </c>
      <c r="M60" s="3">
        <v>17</v>
      </c>
      <c r="N60" s="3">
        <v>7.5</v>
      </c>
      <c r="O60" s="3">
        <v>0</v>
      </c>
      <c r="P60" s="3">
        <f t="shared" si="1"/>
        <v>59.5</v>
      </c>
    </row>
    <row r="61" spans="1:16" ht="51">
      <c r="A61" s="2" t="s">
        <v>579</v>
      </c>
      <c r="B61" s="8" t="s">
        <v>580</v>
      </c>
      <c r="C61" s="8" t="s">
        <v>581</v>
      </c>
      <c r="D61" s="8" t="s">
        <v>33</v>
      </c>
      <c r="E61" s="8" t="s">
        <v>126</v>
      </c>
      <c r="F61" s="5">
        <v>43482.37070601852</v>
      </c>
      <c r="G61" s="4">
        <v>100000</v>
      </c>
      <c r="H61" s="4">
        <v>100000</v>
      </c>
      <c r="I61" s="7" t="s">
        <v>11</v>
      </c>
      <c r="J61" s="3">
        <v>20</v>
      </c>
      <c r="K61" s="3">
        <v>15</v>
      </c>
      <c r="L61" s="3">
        <v>10</v>
      </c>
      <c r="M61" s="3">
        <v>14</v>
      </c>
      <c r="N61" s="3">
        <v>0</v>
      </c>
      <c r="O61" s="3">
        <v>0.25</v>
      </c>
      <c r="P61" s="3">
        <f t="shared" si="1"/>
        <v>59.25</v>
      </c>
    </row>
    <row r="62" spans="1:16" ht="25.5">
      <c r="A62" s="2" t="s">
        <v>650</v>
      </c>
      <c r="B62" s="8" t="s">
        <v>651</v>
      </c>
      <c r="C62" s="8" t="s">
        <v>652</v>
      </c>
      <c r="D62" s="8" t="s">
        <v>22</v>
      </c>
      <c r="E62" s="8" t="s">
        <v>10</v>
      </c>
      <c r="F62" s="5">
        <v>43493.49545138889</v>
      </c>
      <c r="G62" s="4">
        <v>100000</v>
      </c>
      <c r="H62" s="4">
        <v>100000</v>
      </c>
      <c r="I62" s="7" t="s">
        <v>11</v>
      </c>
      <c r="J62" s="3">
        <v>33.75</v>
      </c>
      <c r="K62" s="3">
        <v>4.75</v>
      </c>
      <c r="L62" s="3">
        <v>10</v>
      </c>
      <c r="M62" s="3">
        <v>10.5</v>
      </c>
      <c r="N62" s="3">
        <v>0</v>
      </c>
      <c r="O62" s="3">
        <v>0</v>
      </c>
      <c r="P62" s="3">
        <f t="shared" si="1"/>
        <v>59</v>
      </c>
    </row>
    <row r="63" spans="1:16" ht="38.25">
      <c r="A63" s="2" t="s">
        <v>955</v>
      </c>
      <c r="B63" s="8" t="s">
        <v>956</v>
      </c>
      <c r="C63" s="8" t="s">
        <v>957</v>
      </c>
      <c r="D63" s="8" t="s">
        <v>43</v>
      </c>
      <c r="E63" s="8" t="s">
        <v>14</v>
      </c>
      <c r="F63" s="5">
        <v>43493.597546296296</v>
      </c>
      <c r="G63" s="4">
        <v>38000</v>
      </c>
      <c r="H63" s="4">
        <v>38000</v>
      </c>
      <c r="I63" s="7" t="s">
        <v>11</v>
      </c>
      <c r="J63" s="3">
        <v>30</v>
      </c>
      <c r="K63" s="3">
        <v>6.5</v>
      </c>
      <c r="L63" s="3">
        <v>10</v>
      </c>
      <c r="M63" s="3">
        <v>12.5</v>
      </c>
      <c r="N63" s="3">
        <v>0</v>
      </c>
      <c r="O63" s="3">
        <v>0</v>
      </c>
      <c r="P63" s="3">
        <f t="shared" si="1"/>
        <v>59</v>
      </c>
    </row>
    <row r="64" spans="1:16" ht="38.25">
      <c r="A64" s="2" t="s">
        <v>802</v>
      </c>
      <c r="B64" s="8" t="s">
        <v>803</v>
      </c>
      <c r="C64" s="8" t="s">
        <v>804</v>
      </c>
      <c r="D64" s="8" t="s">
        <v>20</v>
      </c>
      <c r="E64" s="8" t="s">
        <v>14</v>
      </c>
      <c r="F64" s="5">
        <v>43488.68956018519</v>
      </c>
      <c r="G64" s="4">
        <v>50000</v>
      </c>
      <c r="H64" s="4">
        <v>50000</v>
      </c>
      <c r="I64" s="7" t="s">
        <v>11</v>
      </c>
      <c r="J64" s="3">
        <v>11.25</v>
      </c>
      <c r="K64" s="3">
        <v>10.5</v>
      </c>
      <c r="L64" s="3">
        <v>10</v>
      </c>
      <c r="M64" s="3">
        <v>19.25</v>
      </c>
      <c r="N64" s="3">
        <v>7.5</v>
      </c>
      <c r="O64" s="3">
        <v>0</v>
      </c>
      <c r="P64" s="3">
        <f t="shared" si="1"/>
        <v>58.5</v>
      </c>
    </row>
    <row r="65" spans="1:16" ht="25.5">
      <c r="A65" s="2" t="s">
        <v>619</v>
      </c>
      <c r="B65" s="8" t="s">
        <v>90</v>
      </c>
      <c r="C65" s="8" t="s">
        <v>620</v>
      </c>
      <c r="D65" s="8" t="s">
        <v>33</v>
      </c>
      <c r="E65" s="8" t="s">
        <v>30</v>
      </c>
      <c r="F65" s="5">
        <v>43489.484976851854</v>
      </c>
      <c r="G65" s="4">
        <v>40000</v>
      </c>
      <c r="H65" s="4">
        <v>40000</v>
      </c>
      <c r="I65" s="7" t="s">
        <v>11</v>
      </c>
      <c r="J65" s="3">
        <v>28.75</v>
      </c>
      <c r="K65" s="3">
        <v>9</v>
      </c>
      <c r="L65" s="3">
        <v>10</v>
      </c>
      <c r="M65" s="3">
        <v>10.25</v>
      </c>
      <c r="N65" s="3">
        <v>0</v>
      </c>
      <c r="O65" s="3">
        <v>0</v>
      </c>
      <c r="P65" s="3">
        <f t="shared" si="1"/>
        <v>58</v>
      </c>
    </row>
    <row r="66" spans="1:16" ht="51">
      <c r="A66" s="2" t="s">
        <v>780</v>
      </c>
      <c r="B66" s="8" t="s">
        <v>781</v>
      </c>
      <c r="C66" s="8" t="s">
        <v>782</v>
      </c>
      <c r="D66" s="8" t="s">
        <v>26</v>
      </c>
      <c r="E66" s="8" t="s">
        <v>126</v>
      </c>
      <c r="F66" s="5">
        <v>43488.516238425924</v>
      </c>
      <c r="G66" s="4">
        <v>100000</v>
      </c>
      <c r="H66" s="4">
        <v>100000</v>
      </c>
      <c r="I66" s="7" t="s">
        <v>11</v>
      </c>
      <c r="J66" s="3">
        <v>16.25</v>
      </c>
      <c r="K66" s="3">
        <v>14</v>
      </c>
      <c r="L66" s="3">
        <v>10</v>
      </c>
      <c r="M66" s="3">
        <v>12.5</v>
      </c>
      <c r="N66" s="3">
        <v>2.5</v>
      </c>
      <c r="O66" s="3">
        <v>2.5</v>
      </c>
      <c r="P66" s="3">
        <f t="shared" si="1"/>
        <v>57.75</v>
      </c>
    </row>
    <row r="67" spans="1:16" ht="38.25">
      <c r="A67" s="2" t="s">
        <v>764</v>
      </c>
      <c r="B67" s="8" t="s">
        <v>765</v>
      </c>
      <c r="C67" s="8" t="s">
        <v>766</v>
      </c>
      <c r="D67" s="8" t="s">
        <v>42</v>
      </c>
      <c r="E67" s="8" t="s">
        <v>10</v>
      </c>
      <c r="F67" s="5">
        <v>43490.46711805555</v>
      </c>
      <c r="G67" s="4">
        <v>100000</v>
      </c>
      <c r="H67" s="4">
        <v>100000</v>
      </c>
      <c r="I67" s="7" t="s">
        <v>11</v>
      </c>
      <c r="J67" s="3">
        <v>10</v>
      </c>
      <c r="K67" s="3">
        <v>11.5</v>
      </c>
      <c r="L67" s="3">
        <v>10</v>
      </c>
      <c r="M67" s="3">
        <v>18.5</v>
      </c>
      <c r="N67" s="3">
        <v>7.5</v>
      </c>
      <c r="O67" s="3">
        <v>0</v>
      </c>
      <c r="P67" s="3">
        <f aca="true" t="shared" si="2" ref="P67:P98">J67+K67+L67+M67+N67+O67</f>
        <v>57.5</v>
      </c>
    </row>
    <row r="68" spans="1:16" ht="25.5">
      <c r="A68" s="2" t="s">
        <v>933</v>
      </c>
      <c r="B68" s="8" t="s">
        <v>934</v>
      </c>
      <c r="C68" s="8" t="s">
        <v>935</v>
      </c>
      <c r="D68" s="8" t="s">
        <v>18</v>
      </c>
      <c r="E68" s="8" t="s">
        <v>132</v>
      </c>
      <c r="F68" s="5">
        <v>43493.45217592592</v>
      </c>
      <c r="G68" s="4">
        <v>30000</v>
      </c>
      <c r="H68" s="4">
        <v>30000</v>
      </c>
      <c r="I68" s="7" t="s">
        <v>11</v>
      </c>
      <c r="J68" s="3">
        <v>30</v>
      </c>
      <c r="K68" s="3">
        <v>7.25</v>
      </c>
      <c r="L68" s="3">
        <v>5</v>
      </c>
      <c r="M68" s="3">
        <v>10</v>
      </c>
      <c r="N68" s="3">
        <v>5</v>
      </c>
      <c r="O68" s="3">
        <v>0</v>
      </c>
      <c r="P68" s="3">
        <f t="shared" si="2"/>
        <v>57.25</v>
      </c>
    </row>
    <row r="69" spans="1:16" ht="25.5">
      <c r="A69" s="2" t="s">
        <v>740</v>
      </c>
      <c r="B69" s="8" t="s">
        <v>741</v>
      </c>
      <c r="C69" s="8" t="s">
        <v>742</v>
      </c>
      <c r="D69" s="8" t="s">
        <v>33</v>
      </c>
      <c r="E69" s="8" t="s">
        <v>10</v>
      </c>
      <c r="F69" s="5">
        <v>43487.91893518518</v>
      </c>
      <c r="G69" s="4">
        <v>80000</v>
      </c>
      <c r="H69" s="4">
        <v>80000</v>
      </c>
      <c r="I69" s="7" t="s">
        <v>11</v>
      </c>
      <c r="J69" s="3">
        <v>28.75</v>
      </c>
      <c r="K69" s="3">
        <v>5.5</v>
      </c>
      <c r="L69" s="3">
        <v>5</v>
      </c>
      <c r="M69" s="3">
        <v>10</v>
      </c>
      <c r="N69" s="3">
        <v>7.5</v>
      </c>
      <c r="O69" s="3">
        <v>0</v>
      </c>
      <c r="P69" s="3">
        <f t="shared" si="2"/>
        <v>56.75</v>
      </c>
    </row>
    <row r="70" spans="1:16" ht="25.5">
      <c r="A70" s="2" t="s">
        <v>637</v>
      </c>
      <c r="B70" s="8" t="s">
        <v>638</v>
      </c>
      <c r="C70" s="8" t="s">
        <v>639</v>
      </c>
      <c r="D70" s="8" t="s">
        <v>17</v>
      </c>
      <c r="E70" s="8" t="s">
        <v>10</v>
      </c>
      <c r="F70" s="5">
        <v>43487.556226851855</v>
      </c>
      <c r="G70" s="4">
        <v>30000</v>
      </c>
      <c r="H70" s="4">
        <v>30000</v>
      </c>
      <c r="I70" s="7" t="s">
        <v>11</v>
      </c>
      <c r="J70" s="3">
        <v>20</v>
      </c>
      <c r="K70" s="3">
        <v>9.25</v>
      </c>
      <c r="L70" s="3">
        <v>10</v>
      </c>
      <c r="M70" s="3">
        <v>14</v>
      </c>
      <c r="N70" s="3">
        <v>2.5</v>
      </c>
      <c r="O70" s="3">
        <v>0.75</v>
      </c>
      <c r="P70" s="3">
        <f t="shared" si="2"/>
        <v>56.5</v>
      </c>
    </row>
    <row r="71" spans="1:16" ht="25.5">
      <c r="A71" s="2" t="s">
        <v>550</v>
      </c>
      <c r="B71" s="8" t="s">
        <v>551</v>
      </c>
      <c r="C71" s="8" t="s">
        <v>552</v>
      </c>
      <c r="D71" s="8" t="s">
        <v>26</v>
      </c>
      <c r="E71" s="8" t="s">
        <v>30</v>
      </c>
      <c r="F71" s="5">
        <v>43486.30221064815</v>
      </c>
      <c r="G71" s="4">
        <v>54500</v>
      </c>
      <c r="H71" s="4">
        <v>54500</v>
      </c>
      <c r="I71" s="7" t="s">
        <v>11</v>
      </c>
      <c r="J71" s="3">
        <v>25</v>
      </c>
      <c r="K71" s="3">
        <v>6.5</v>
      </c>
      <c r="L71" s="3">
        <v>9.25</v>
      </c>
      <c r="M71" s="3">
        <v>15.5</v>
      </c>
      <c r="N71" s="3">
        <v>0</v>
      </c>
      <c r="O71" s="3">
        <v>0</v>
      </c>
      <c r="P71" s="3">
        <f t="shared" si="2"/>
        <v>56.25</v>
      </c>
    </row>
    <row r="72" spans="1:16" ht="38.25">
      <c r="A72" s="2" t="s">
        <v>573</v>
      </c>
      <c r="B72" s="8" t="s">
        <v>574</v>
      </c>
      <c r="C72" s="8" t="s">
        <v>575</v>
      </c>
      <c r="D72" s="8" t="s">
        <v>24</v>
      </c>
      <c r="E72" s="8" t="s">
        <v>14</v>
      </c>
      <c r="F72" s="5">
        <v>43493.346655092595</v>
      </c>
      <c r="G72" s="4">
        <v>80000</v>
      </c>
      <c r="H72" s="4">
        <v>80000</v>
      </c>
      <c r="I72" s="7" t="s">
        <v>11</v>
      </c>
      <c r="J72" s="3">
        <v>5</v>
      </c>
      <c r="K72" s="3">
        <v>14.25</v>
      </c>
      <c r="L72" s="3">
        <v>10</v>
      </c>
      <c r="M72" s="3">
        <v>19.25</v>
      </c>
      <c r="N72" s="3">
        <v>0</v>
      </c>
      <c r="O72" s="3">
        <v>7.5</v>
      </c>
      <c r="P72" s="3">
        <f t="shared" si="2"/>
        <v>56</v>
      </c>
    </row>
    <row r="73" spans="1:16" ht="25.5">
      <c r="A73" s="2" t="s">
        <v>595</v>
      </c>
      <c r="B73" s="8" t="s">
        <v>596</v>
      </c>
      <c r="C73" s="8" t="s">
        <v>597</v>
      </c>
      <c r="D73" s="8" t="s">
        <v>20</v>
      </c>
      <c r="E73" s="8" t="s">
        <v>132</v>
      </c>
      <c r="F73" s="5">
        <v>43481.40467592593</v>
      </c>
      <c r="G73" s="4">
        <v>60000</v>
      </c>
      <c r="H73" s="4">
        <v>60000</v>
      </c>
      <c r="I73" s="7" t="s">
        <v>11</v>
      </c>
      <c r="J73" s="3">
        <v>30</v>
      </c>
      <c r="K73" s="3">
        <v>5.25</v>
      </c>
      <c r="L73" s="3">
        <v>10</v>
      </c>
      <c r="M73" s="3">
        <v>10.25</v>
      </c>
      <c r="N73" s="3">
        <v>0</v>
      </c>
      <c r="O73" s="3">
        <v>0.5</v>
      </c>
      <c r="P73" s="3">
        <f t="shared" si="2"/>
        <v>56</v>
      </c>
    </row>
    <row r="74" spans="1:16" ht="51">
      <c r="A74" s="2" t="s">
        <v>532</v>
      </c>
      <c r="B74" s="8" t="s">
        <v>533</v>
      </c>
      <c r="C74" s="8" t="s">
        <v>534</v>
      </c>
      <c r="D74" s="8" t="s">
        <v>23</v>
      </c>
      <c r="E74" s="8" t="s">
        <v>25</v>
      </c>
      <c r="F74" s="5">
        <v>43487.50509259259</v>
      </c>
      <c r="G74" s="4">
        <v>79750</v>
      </c>
      <c r="H74" s="4">
        <v>79750</v>
      </c>
      <c r="I74" s="7" t="s">
        <v>11</v>
      </c>
      <c r="J74" s="3">
        <v>25</v>
      </c>
      <c r="K74" s="3">
        <v>7</v>
      </c>
      <c r="L74" s="3">
        <v>10</v>
      </c>
      <c r="M74" s="3">
        <v>10.5</v>
      </c>
      <c r="N74" s="3">
        <v>2.5</v>
      </c>
      <c r="O74" s="3">
        <v>0.75</v>
      </c>
      <c r="P74" s="3">
        <f t="shared" si="2"/>
        <v>55.75</v>
      </c>
    </row>
    <row r="75" spans="1:16" ht="12.75">
      <c r="A75" s="2" t="s">
        <v>541</v>
      </c>
      <c r="B75" s="8" t="s">
        <v>542</v>
      </c>
      <c r="C75" s="8"/>
      <c r="D75" s="8" t="s">
        <v>31</v>
      </c>
      <c r="E75" s="8" t="s">
        <v>129</v>
      </c>
      <c r="F75" s="5">
        <v>43480.32784722222</v>
      </c>
      <c r="G75" s="4">
        <v>37000</v>
      </c>
      <c r="H75" s="4">
        <v>37000</v>
      </c>
      <c r="I75" s="7" t="s">
        <v>11</v>
      </c>
      <c r="J75" s="3">
        <v>10</v>
      </c>
      <c r="K75" s="3">
        <v>14</v>
      </c>
      <c r="L75" s="3">
        <v>10</v>
      </c>
      <c r="M75" s="3">
        <v>11.25</v>
      </c>
      <c r="N75" s="3">
        <v>10</v>
      </c>
      <c r="O75" s="3">
        <v>0.25</v>
      </c>
      <c r="P75" s="3">
        <f t="shared" si="2"/>
        <v>55.5</v>
      </c>
    </row>
    <row r="76" spans="1:16" ht="25.5">
      <c r="A76" s="2" t="s">
        <v>661</v>
      </c>
      <c r="B76" s="8" t="s">
        <v>662</v>
      </c>
      <c r="C76" s="8" t="s">
        <v>663</v>
      </c>
      <c r="D76" s="8" t="s">
        <v>46</v>
      </c>
      <c r="E76" s="8" t="s">
        <v>132</v>
      </c>
      <c r="F76" s="5">
        <v>43487.73353009259</v>
      </c>
      <c r="G76" s="4">
        <v>50000</v>
      </c>
      <c r="H76" s="4">
        <v>50000</v>
      </c>
      <c r="I76" s="7" t="s">
        <v>11</v>
      </c>
      <c r="J76" s="3">
        <v>35</v>
      </c>
      <c r="K76" s="3">
        <v>4.5</v>
      </c>
      <c r="L76" s="3">
        <v>5</v>
      </c>
      <c r="M76" s="3">
        <v>10.25</v>
      </c>
      <c r="N76" s="3">
        <v>0</v>
      </c>
      <c r="O76" s="3">
        <v>0</v>
      </c>
      <c r="P76" s="3">
        <f t="shared" si="2"/>
        <v>54.75</v>
      </c>
    </row>
    <row r="77" spans="1:16" ht="25.5">
      <c r="A77" s="2" t="s">
        <v>553</v>
      </c>
      <c r="B77" s="8" t="s">
        <v>554</v>
      </c>
      <c r="C77" s="8" t="s">
        <v>555</v>
      </c>
      <c r="D77" s="8" t="s">
        <v>13</v>
      </c>
      <c r="E77" s="8" t="s">
        <v>10</v>
      </c>
      <c r="F77" s="5">
        <v>43479.91295138889</v>
      </c>
      <c r="G77" s="4">
        <v>60000</v>
      </c>
      <c r="H77" s="4">
        <v>60000</v>
      </c>
      <c r="I77" s="7" t="s">
        <v>11</v>
      </c>
      <c r="J77" s="3">
        <v>28.75</v>
      </c>
      <c r="K77" s="3">
        <v>3.5</v>
      </c>
      <c r="L77" s="3">
        <v>10</v>
      </c>
      <c r="M77" s="3">
        <v>12.25</v>
      </c>
      <c r="N77" s="3">
        <v>0</v>
      </c>
      <c r="O77" s="3">
        <v>0</v>
      </c>
      <c r="P77" s="3">
        <f t="shared" si="2"/>
        <v>54.5</v>
      </c>
    </row>
    <row r="78" spans="1:16" ht="25.5">
      <c r="A78" s="2" t="s">
        <v>879</v>
      </c>
      <c r="B78" s="8" t="s">
        <v>67</v>
      </c>
      <c r="C78" s="8" t="s">
        <v>880</v>
      </c>
      <c r="D78" s="8" t="s">
        <v>31</v>
      </c>
      <c r="E78" s="8" t="s">
        <v>30</v>
      </c>
      <c r="F78" s="5">
        <v>43490.61287037037</v>
      </c>
      <c r="G78" s="4">
        <v>70000</v>
      </c>
      <c r="H78" s="4">
        <v>70000</v>
      </c>
      <c r="I78" s="7" t="s">
        <v>11</v>
      </c>
      <c r="J78" s="3">
        <v>25</v>
      </c>
      <c r="K78" s="3">
        <v>6.25</v>
      </c>
      <c r="L78" s="3">
        <v>10</v>
      </c>
      <c r="M78" s="3">
        <v>13.25</v>
      </c>
      <c r="N78" s="3">
        <v>0</v>
      </c>
      <c r="O78" s="3">
        <v>0</v>
      </c>
      <c r="P78" s="3">
        <f t="shared" si="2"/>
        <v>54.5</v>
      </c>
    </row>
    <row r="79" spans="1:16" ht="25.5">
      <c r="A79" s="2" t="s">
        <v>822</v>
      </c>
      <c r="B79" s="8" t="s">
        <v>823</v>
      </c>
      <c r="C79" s="8" t="s">
        <v>824</v>
      </c>
      <c r="D79" s="8" t="s">
        <v>825</v>
      </c>
      <c r="E79" s="8" t="s">
        <v>425</v>
      </c>
      <c r="F79" s="5">
        <v>43493.3928125</v>
      </c>
      <c r="G79" s="4">
        <v>45000</v>
      </c>
      <c r="H79" s="4">
        <v>45000</v>
      </c>
      <c r="I79" s="7" t="s">
        <v>11</v>
      </c>
      <c r="J79" s="3">
        <v>35</v>
      </c>
      <c r="K79" s="3">
        <v>4</v>
      </c>
      <c r="L79" s="3">
        <v>5</v>
      </c>
      <c r="M79" s="3">
        <v>10</v>
      </c>
      <c r="N79" s="3">
        <v>0</v>
      </c>
      <c r="O79" s="3">
        <v>0.25</v>
      </c>
      <c r="P79" s="3">
        <f t="shared" si="2"/>
        <v>54.25</v>
      </c>
    </row>
    <row r="80" spans="1:16" ht="25.5">
      <c r="A80" s="2" t="s">
        <v>679</v>
      </c>
      <c r="B80" s="8" t="s">
        <v>680</v>
      </c>
      <c r="C80" s="8" t="s">
        <v>681</v>
      </c>
      <c r="D80" s="8" t="s">
        <v>17</v>
      </c>
      <c r="E80" s="8" t="s">
        <v>10</v>
      </c>
      <c r="F80" s="5">
        <v>43486.92403935185</v>
      </c>
      <c r="G80" s="4">
        <v>40000</v>
      </c>
      <c r="H80" s="4">
        <v>40000</v>
      </c>
      <c r="I80" s="7" t="s">
        <v>11</v>
      </c>
      <c r="J80" s="3">
        <v>6.25</v>
      </c>
      <c r="K80" s="3">
        <v>15</v>
      </c>
      <c r="L80" s="3">
        <v>10</v>
      </c>
      <c r="M80" s="3">
        <v>20</v>
      </c>
      <c r="N80" s="3">
        <v>2.5</v>
      </c>
      <c r="O80" s="3">
        <v>0.25</v>
      </c>
      <c r="P80" s="3">
        <f t="shared" si="2"/>
        <v>54</v>
      </c>
    </row>
    <row r="81" spans="1:16" ht="51">
      <c r="A81" s="2" t="s">
        <v>704</v>
      </c>
      <c r="B81" s="8" t="s">
        <v>705</v>
      </c>
      <c r="C81" s="8" t="s">
        <v>706</v>
      </c>
      <c r="D81" s="8" t="s">
        <v>707</v>
      </c>
      <c r="E81" s="8" t="s">
        <v>126</v>
      </c>
      <c r="F81" s="5">
        <v>43487.688680555555</v>
      </c>
      <c r="G81" s="4">
        <v>28000</v>
      </c>
      <c r="H81" s="4">
        <v>28000</v>
      </c>
      <c r="I81" s="7" t="s">
        <v>11</v>
      </c>
      <c r="J81" s="3">
        <v>25</v>
      </c>
      <c r="K81" s="3">
        <v>9</v>
      </c>
      <c r="L81" s="3">
        <v>8.75</v>
      </c>
      <c r="M81" s="3">
        <v>10.5</v>
      </c>
      <c r="N81" s="3">
        <v>0</v>
      </c>
      <c r="O81" s="3">
        <v>0.25</v>
      </c>
      <c r="P81" s="3">
        <f t="shared" si="2"/>
        <v>53.5</v>
      </c>
    </row>
    <row r="82" spans="1:16" ht="12.75">
      <c r="A82" s="2" t="s">
        <v>953</v>
      </c>
      <c r="B82" s="8" t="s">
        <v>954</v>
      </c>
      <c r="C82" s="8"/>
      <c r="D82" s="8" t="s">
        <v>825</v>
      </c>
      <c r="E82" s="8" t="s">
        <v>129</v>
      </c>
      <c r="F82" s="5">
        <v>43493.658796296295</v>
      </c>
      <c r="G82" s="4">
        <v>100000</v>
      </c>
      <c r="H82" s="4">
        <v>100000</v>
      </c>
      <c r="I82" s="7" t="s">
        <v>11</v>
      </c>
      <c r="J82" s="3">
        <v>30</v>
      </c>
      <c r="K82" s="3">
        <v>3</v>
      </c>
      <c r="L82" s="3">
        <v>10</v>
      </c>
      <c r="M82" s="3">
        <v>10.5</v>
      </c>
      <c r="N82" s="3">
        <v>0</v>
      </c>
      <c r="O82" s="3">
        <v>0</v>
      </c>
      <c r="P82" s="3">
        <f t="shared" si="2"/>
        <v>53.5</v>
      </c>
    </row>
    <row r="83" spans="1:16" ht="25.5">
      <c r="A83" s="2" t="s">
        <v>857</v>
      </c>
      <c r="B83" s="8" t="s">
        <v>858</v>
      </c>
      <c r="C83" s="8" t="s">
        <v>859</v>
      </c>
      <c r="D83" s="8" t="s">
        <v>13</v>
      </c>
      <c r="E83" s="8" t="s">
        <v>10</v>
      </c>
      <c r="F83" s="5">
        <v>43489.892013888886</v>
      </c>
      <c r="G83" s="4">
        <v>100000</v>
      </c>
      <c r="H83" s="4">
        <v>100000</v>
      </c>
      <c r="I83" s="7" t="s">
        <v>11</v>
      </c>
      <c r="J83" s="3">
        <v>20</v>
      </c>
      <c r="K83" s="3">
        <v>11.75</v>
      </c>
      <c r="L83" s="3">
        <v>10</v>
      </c>
      <c r="M83" s="3">
        <v>11</v>
      </c>
      <c r="N83" s="3">
        <v>0</v>
      </c>
      <c r="O83" s="3">
        <v>0.5</v>
      </c>
      <c r="P83" s="3">
        <f t="shared" si="2"/>
        <v>53.25</v>
      </c>
    </row>
    <row r="84" spans="1:16" ht="25.5">
      <c r="A84" s="2" t="s">
        <v>567</v>
      </c>
      <c r="B84" s="8" t="s">
        <v>568</v>
      </c>
      <c r="C84" s="8" t="s">
        <v>569</v>
      </c>
      <c r="D84" s="8" t="s">
        <v>9</v>
      </c>
      <c r="E84" s="8" t="s">
        <v>10</v>
      </c>
      <c r="F84" s="5">
        <v>43490.42549768519</v>
      </c>
      <c r="G84" s="4">
        <v>65000</v>
      </c>
      <c r="H84" s="4">
        <v>65000</v>
      </c>
      <c r="I84" s="7" t="s">
        <v>11</v>
      </c>
      <c r="J84" s="3">
        <v>25</v>
      </c>
      <c r="K84" s="3">
        <v>5.5</v>
      </c>
      <c r="L84" s="3">
        <v>10</v>
      </c>
      <c r="M84" s="3">
        <v>12.5</v>
      </c>
      <c r="N84" s="3">
        <v>0</v>
      </c>
      <c r="O84" s="3">
        <v>0</v>
      </c>
      <c r="P84" s="3">
        <f t="shared" si="2"/>
        <v>53</v>
      </c>
    </row>
    <row r="85" spans="1:16" ht="25.5">
      <c r="A85" s="2" t="s">
        <v>601</v>
      </c>
      <c r="B85" s="8" t="s">
        <v>602</v>
      </c>
      <c r="C85" s="8" t="s">
        <v>603</v>
      </c>
      <c r="D85" s="8" t="s">
        <v>9</v>
      </c>
      <c r="E85" s="8" t="s">
        <v>10</v>
      </c>
      <c r="F85" s="5">
        <v>43485.631215277775</v>
      </c>
      <c r="G85" s="4">
        <v>45000</v>
      </c>
      <c r="H85" s="4">
        <v>45000</v>
      </c>
      <c r="I85" s="7" t="s">
        <v>11</v>
      </c>
      <c r="J85" s="3">
        <v>25</v>
      </c>
      <c r="K85" s="3">
        <v>7</v>
      </c>
      <c r="L85" s="3">
        <v>10</v>
      </c>
      <c r="M85" s="3">
        <v>10</v>
      </c>
      <c r="N85" s="3">
        <v>0</v>
      </c>
      <c r="O85" s="3">
        <v>0.75</v>
      </c>
      <c r="P85" s="3">
        <f t="shared" si="2"/>
        <v>52.75</v>
      </c>
    </row>
    <row r="86" spans="1:16" ht="25.5">
      <c r="A86" s="2" t="s">
        <v>634</v>
      </c>
      <c r="B86" s="8" t="s">
        <v>635</v>
      </c>
      <c r="C86" s="8" t="s">
        <v>636</v>
      </c>
      <c r="D86" s="8" t="s">
        <v>23</v>
      </c>
      <c r="E86" s="8" t="s">
        <v>10</v>
      </c>
      <c r="F86" s="5">
        <v>43482.71761574074</v>
      </c>
      <c r="G86" s="4">
        <v>100000</v>
      </c>
      <c r="H86" s="4">
        <v>100000</v>
      </c>
      <c r="I86" s="7" t="s">
        <v>11</v>
      </c>
      <c r="J86" s="3">
        <v>25</v>
      </c>
      <c r="K86" s="3">
        <v>6.25</v>
      </c>
      <c r="L86" s="3">
        <v>10</v>
      </c>
      <c r="M86" s="3">
        <v>11.25</v>
      </c>
      <c r="N86" s="3">
        <v>0</v>
      </c>
      <c r="O86" s="3">
        <v>0.25</v>
      </c>
      <c r="P86" s="3">
        <f t="shared" si="2"/>
        <v>52.75</v>
      </c>
    </row>
    <row r="87" spans="1:16" ht="25.5">
      <c r="A87" s="2" t="s">
        <v>659</v>
      </c>
      <c r="B87" s="8" t="s">
        <v>47</v>
      </c>
      <c r="C87" s="8" t="s">
        <v>660</v>
      </c>
      <c r="D87" s="8" t="s">
        <v>22</v>
      </c>
      <c r="E87" s="8" t="s">
        <v>30</v>
      </c>
      <c r="F87" s="5">
        <v>43486.65087962963</v>
      </c>
      <c r="G87" s="4">
        <v>80000</v>
      </c>
      <c r="H87" s="4">
        <v>80000</v>
      </c>
      <c r="I87" s="7" t="s">
        <v>11</v>
      </c>
      <c r="J87" s="3">
        <v>15</v>
      </c>
      <c r="K87" s="3">
        <v>9.25</v>
      </c>
      <c r="L87" s="3">
        <v>10</v>
      </c>
      <c r="M87" s="3">
        <v>15.75</v>
      </c>
      <c r="N87" s="3">
        <v>2.5</v>
      </c>
      <c r="O87" s="3">
        <v>0</v>
      </c>
      <c r="P87" s="3">
        <f t="shared" si="2"/>
        <v>52.5</v>
      </c>
    </row>
    <row r="88" spans="1:16" ht="51">
      <c r="A88" s="2" t="s">
        <v>748</v>
      </c>
      <c r="B88" s="8" t="s">
        <v>749</v>
      </c>
      <c r="C88" s="8" t="s">
        <v>750</v>
      </c>
      <c r="D88" s="8" t="s">
        <v>46</v>
      </c>
      <c r="E88" s="8" t="s">
        <v>126</v>
      </c>
      <c r="F88" s="5">
        <v>43489.45502314815</v>
      </c>
      <c r="G88" s="4">
        <v>45000</v>
      </c>
      <c r="H88" s="4">
        <v>45000</v>
      </c>
      <c r="I88" s="7" t="s">
        <v>11</v>
      </c>
      <c r="J88" s="3">
        <v>30</v>
      </c>
      <c r="K88" s="3">
        <v>6.75</v>
      </c>
      <c r="L88" s="3">
        <v>5</v>
      </c>
      <c r="M88" s="3">
        <v>10</v>
      </c>
      <c r="N88" s="3">
        <v>0</v>
      </c>
      <c r="O88" s="3">
        <v>0.5</v>
      </c>
      <c r="P88" s="3">
        <f t="shared" si="2"/>
        <v>52.25</v>
      </c>
    </row>
    <row r="89" spans="1:16" ht="12.75">
      <c r="A89" s="2" t="s">
        <v>530</v>
      </c>
      <c r="B89" s="8" t="s">
        <v>531</v>
      </c>
      <c r="C89" s="8"/>
      <c r="D89" s="8" t="s">
        <v>22</v>
      </c>
      <c r="E89" s="8" t="s">
        <v>129</v>
      </c>
      <c r="F89" s="5">
        <v>43480.66002314815</v>
      </c>
      <c r="G89" s="4">
        <v>50000</v>
      </c>
      <c r="H89" s="4">
        <v>50000</v>
      </c>
      <c r="I89" s="7" t="s">
        <v>11</v>
      </c>
      <c r="J89" s="3">
        <v>30</v>
      </c>
      <c r="K89" s="3">
        <v>4.25</v>
      </c>
      <c r="L89" s="3">
        <v>7.5</v>
      </c>
      <c r="M89" s="3">
        <v>9.25</v>
      </c>
      <c r="N89" s="3">
        <v>0</v>
      </c>
      <c r="O89" s="3">
        <v>0.75</v>
      </c>
      <c r="P89" s="3">
        <f t="shared" si="2"/>
        <v>51.75</v>
      </c>
    </row>
    <row r="90" spans="1:16" ht="25.5">
      <c r="A90" s="2" t="s">
        <v>793</v>
      </c>
      <c r="B90" s="8" t="s">
        <v>794</v>
      </c>
      <c r="C90" s="8" t="s">
        <v>795</v>
      </c>
      <c r="D90" s="8" t="s">
        <v>46</v>
      </c>
      <c r="E90" s="8" t="s">
        <v>10</v>
      </c>
      <c r="F90" s="5">
        <v>43489.938472222224</v>
      </c>
      <c r="G90" s="4">
        <v>84000</v>
      </c>
      <c r="H90" s="4">
        <v>84000</v>
      </c>
      <c r="I90" s="7" t="s">
        <v>11</v>
      </c>
      <c r="J90" s="3">
        <v>20</v>
      </c>
      <c r="K90" s="3">
        <v>11</v>
      </c>
      <c r="L90" s="3">
        <v>10</v>
      </c>
      <c r="M90" s="3">
        <v>10.75</v>
      </c>
      <c r="N90" s="3">
        <v>0</v>
      </c>
      <c r="O90" s="3">
        <v>0</v>
      </c>
      <c r="P90" s="3">
        <f t="shared" si="2"/>
        <v>51.75</v>
      </c>
    </row>
    <row r="91" spans="1:16" ht="51">
      <c r="A91" s="2" t="s">
        <v>751</v>
      </c>
      <c r="B91" s="8" t="s">
        <v>752</v>
      </c>
      <c r="C91" s="8" t="s">
        <v>753</v>
      </c>
      <c r="D91" s="8" t="s">
        <v>20</v>
      </c>
      <c r="E91" s="8" t="s">
        <v>25</v>
      </c>
      <c r="F91" s="5">
        <v>43488.355787037035</v>
      </c>
      <c r="G91" s="4">
        <v>27829</v>
      </c>
      <c r="H91" s="4">
        <v>27829</v>
      </c>
      <c r="I91" s="7" t="s">
        <v>11</v>
      </c>
      <c r="J91" s="3">
        <v>30</v>
      </c>
      <c r="K91" s="3">
        <v>3.5</v>
      </c>
      <c r="L91" s="3">
        <v>5</v>
      </c>
      <c r="M91" s="3">
        <v>10</v>
      </c>
      <c r="N91" s="3">
        <v>2.5</v>
      </c>
      <c r="O91" s="3">
        <v>0</v>
      </c>
      <c r="P91" s="3">
        <f t="shared" si="2"/>
        <v>51</v>
      </c>
    </row>
    <row r="92" spans="1:16" ht="25.5">
      <c r="A92" s="2" t="s">
        <v>686</v>
      </c>
      <c r="B92" s="8" t="s">
        <v>687</v>
      </c>
      <c r="C92" s="8" t="s">
        <v>688</v>
      </c>
      <c r="D92" s="8" t="s">
        <v>22</v>
      </c>
      <c r="E92" s="8" t="s">
        <v>10</v>
      </c>
      <c r="F92" s="5">
        <v>43485.74402777778</v>
      </c>
      <c r="G92" s="4">
        <v>70000</v>
      </c>
      <c r="H92" s="4">
        <v>70000</v>
      </c>
      <c r="I92" s="7" t="s">
        <v>11</v>
      </c>
      <c r="J92" s="3">
        <v>30</v>
      </c>
      <c r="K92" s="3">
        <v>5.5</v>
      </c>
      <c r="L92" s="3">
        <v>5</v>
      </c>
      <c r="M92" s="3">
        <v>10.25</v>
      </c>
      <c r="N92" s="3">
        <v>0</v>
      </c>
      <c r="O92" s="3">
        <v>0</v>
      </c>
      <c r="P92" s="3">
        <f t="shared" si="2"/>
        <v>50.75</v>
      </c>
    </row>
    <row r="93" spans="1:16" ht="25.5">
      <c r="A93" s="2" t="s">
        <v>509</v>
      </c>
      <c r="B93" s="8" t="s">
        <v>510</v>
      </c>
      <c r="C93" s="8" t="s">
        <v>511</v>
      </c>
      <c r="D93" s="8" t="s">
        <v>24</v>
      </c>
      <c r="E93" s="8" t="s">
        <v>10</v>
      </c>
      <c r="F93" s="5">
        <v>43493.58652777778</v>
      </c>
      <c r="G93" s="4">
        <v>24000</v>
      </c>
      <c r="H93" s="4">
        <v>24000</v>
      </c>
      <c r="I93" s="7" t="s">
        <v>11</v>
      </c>
      <c r="J93" s="3">
        <v>20</v>
      </c>
      <c r="K93" s="3">
        <v>10</v>
      </c>
      <c r="L93" s="3">
        <v>10</v>
      </c>
      <c r="M93" s="3">
        <v>10.5</v>
      </c>
      <c r="N93" s="3">
        <v>0</v>
      </c>
      <c r="O93" s="3">
        <v>0</v>
      </c>
      <c r="P93" s="3">
        <f t="shared" si="2"/>
        <v>50.5</v>
      </c>
    </row>
    <row r="94" spans="1:16" ht="25.5">
      <c r="A94" s="2" t="s">
        <v>538</v>
      </c>
      <c r="B94" s="8" t="s">
        <v>539</v>
      </c>
      <c r="C94" s="8" t="s">
        <v>540</v>
      </c>
      <c r="D94" s="8" t="s">
        <v>24</v>
      </c>
      <c r="E94" s="8" t="s">
        <v>10</v>
      </c>
      <c r="F94" s="5">
        <v>43480.69231481481</v>
      </c>
      <c r="G94" s="4">
        <v>50000</v>
      </c>
      <c r="H94" s="4">
        <v>50000</v>
      </c>
      <c r="I94" s="7" t="s">
        <v>11</v>
      </c>
      <c r="J94" s="3">
        <v>20</v>
      </c>
      <c r="K94" s="3">
        <v>10.25</v>
      </c>
      <c r="L94" s="3">
        <v>10</v>
      </c>
      <c r="M94" s="3">
        <v>10</v>
      </c>
      <c r="N94" s="3">
        <v>0</v>
      </c>
      <c r="O94" s="3">
        <v>0.25</v>
      </c>
      <c r="P94" s="3">
        <f t="shared" si="2"/>
        <v>50.5</v>
      </c>
    </row>
    <row r="95" spans="1:16" ht="38.25">
      <c r="A95" s="2" t="s">
        <v>814</v>
      </c>
      <c r="B95" s="8" t="s">
        <v>815</v>
      </c>
      <c r="C95" s="8" t="s">
        <v>816</v>
      </c>
      <c r="D95" s="8" t="s">
        <v>29</v>
      </c>
      <c r="E95" s="8" t="s">
        <v>14</v>
      </c>
      <c r="F95" s="5">
        <v>43489.71569444444</v>
      </c>
      <c r="G95" s="4">
        <v>100000</v>
      </c>
      <c r="H95" s="4">
        <v>100000</v>
      </c>
      <c r="I95" s="7" t="s">
        <v>11</v>
      </c>
      <c r="J95" s="3">
        <v>20</v>
      </c>
      <c r="K95" s="3">
        <v>5.25</v>
      </c>
      <c r="L95" s="3">
        <v>10</v>
      </c>
      <c r="M95" s="3">
        <v>14.75</v>
      </c>
      <c r="N95" s="3">
        <v>0</v>
      </c>
      <c r="O95" s="3">
        <v>0.25</v>
      </c>
      <c r="P95" s="3">
        <f t="shared" si="2"/>
        <v>50.25</v>
      </c>
    </row>
    <row r="96" spans="1:16" ht="25.5">
      <c r="A96" s="2" t="s">
        <v>606</v>
      </c>
      <c r="B96" s="8" t="s">
        <v>51</v>
      </c>
      <c r="C96" s="8" t="s">
        <v>104</v>
      </c>
      <c r="D96" s="8" t="s">
        <v>9</v>
      </c>
      <c r="E96" s="8" t="s">
        <v>30</v>
      </c>
      <c r="F96" s="5">
        <v>43487.56146990741</v>
      </c>
      <c r="G96" s="4">
        <v>100000</v>
      </c>
      <c r="H96" s="4">
        <v>100000</v>
      </c>
      <c r="I96" s="7" t="s">
        <v>11</v>
      </c>
      <c r="J96" s="3">
        <v>25</v>
      </c>
      <c r="K96" s="3">
        <v>4</v>
      </c>
      <c r="L96" s="3">
        <v>10</v>
      </c>
      <c r="M96" s="3">
        <v>10.75</v>
      </c>
      <c r="N96" s="3">
        <v>0</v>
      </c>
      <c r="O96" s="3">
        <v>0.25</v>
      </c>
      <c r="P96" s="3">
        <f t="shared" si="2"/>
        <v>50</v>
      </c>
    </row>
    <row r="97" spans="1:16" ht="25.5">
      <c r="A97" s="2" t="s">
        <v>689</v>
      </c>
      <c r="B97" s="8" t="s">
        <v>83</v>
      </c>
      <c r="C97" s="8" t="s">
        <v>84</v>
      </c>
      <c r="D97" s="8" t="s">
        <v>22</v>
      </c>
      <c r="E97" s="8" t="s">
        <v>10</v>
      </c>
      <c r="F97" s="5">
        <v>43486.723958333336</v>
      </c>
      <c r="G97" s="4">
        <v>45000</v>
      </c>
      <c r="H97" s="4">
        <v>45000</v>
      </c>
      <c r="I97" s="7" t="s">
        <v>11</v>
      </c>
      <c r="J97" s="3">
        <v>21.25</v>
      </c>
      <c r="K97" s="3">
        <v>4.75</v>
      </c>
      <c r="L97" s="3">
        <v>10</v>
      </c>
      <c r="M97" s="3">
        <v>11.25</v>
      </c>
      <c r="N97" s="3">
        <v>2.5</v>
      </c>
      <c r="O97" s="3">
        <v>0</v>
      </c>
      <c r="P97" s="3">
        <f t="shared" si="2"/>
        <v>49.75</v>
      </c>
    </row>
    <row r="98" spans="1:16" ht="25.5">
      <c r="A98" s="2" t="s">
        <v>576</v>
      </c>
      <c r="B98" s="8" t="s">
        <v>577</v>
      </c>
      <c r="C98" s="8" t="s">
        <v>578</v>
      </c>
      <c r="D98" s="8" t="s">
        <v>18</v>
      </c>
      <c r="E98" s="8" t="s">
        <v>132</v>
      </c>
      <c r="F98" s="5">
        <v>43486.54350694444</v>
      </c>
      <c r="G98" s="4">
        <v>25000</v>
      </c>
      <c r="H98" s="4">
        <v>25000</v>
      </c>
      <c r="I98" s="7" t="s">
        <v>11</v>
      </c>
      <c r="J98" s="3">
        <v>8.75</v>
      </c>
      <c r="K98" s="3">
        <v>4.25</v>
      </c>
      <c r="L98" s="3">
        <v>10</v>
      </c>
      <c r="M98" s="3">
        <v>16.25</v>
      </c>
      <c r="N98" s="3">
        <v>10</v>
      </c>
      <c r="O98" s="3">
        <v>0.25</v>
      </c>
      <c r="P98" s="3">
        <f t="shared" si="2"/>
        <v>49.5</v>
      </c>
    </row>
    <row r="99" spans="1:16" ht="25.5">
      <c r="A99" s="2" t="s">
        <v>918</v>
      </c>
      <c r="B99" s="8" t="s">
        <v>919</v>
      </c>
      <c r="C99" s="8" t="s">
        <v>920</v>
      </c>
      <c r="D99" s="8" t="s">
        <v>13</v>
      </c>
      <c r="E99" s="8" t="s">
        <v>10</v>
      </c>
      <c r="F99" s="5">
        <v>43493.472291666665</v>
      </c>
      <c r="G99" s="4">
        <v>100000</v>
      </c>
      <c r="H99" s="4">
        <v>100000</v>
      </c>
      <c r="I99" s="7" t="s">
        <v>11</v>
      </c>
      <c r="J99" s="3">
        <v>23.75</v>
      </c>
      <c r="K99" s="3">
        <v>5.25</v>
      </c>
      <c r="L99" s="3">
        <v>10</v>
      </c>
      <c r="M99" s="3">
        <v>10.5</v>
      </c>
      <c r="N99" s="3">
        <v>0</v>
      </c>
      <c r="O99" s="3">
        <v>0</v>
      </c>
      <c r="P99" s="3">
        <f aca="true" t="shared" si="3" ref="P99:P131">J99+K99+L99+M99+N99+O99</f>
        <v>49.5</v>
      </c>
    </row>
    <row r="100" spans="1:16" ht="25.5">
      <c r="A100" s="2" t="s">
        <v>556</v>
      </c>
      <c r="B100" s="8" t="s">
        <v>557</v>
      </c>
      <c r="C100" s="8" t="s">
        <v>558</v>
      </c>
      <c r="D100" s="8" t="s">
        <v>13</v>
      </c>
      <c r="E100" s="8" t="s">
        <v>10</v>
      </c>
      <c r="F100" s="5">
        <v>43480.50983796296</v>
      </c>
      <c r="G100" s="4">
        <v>49000</v>
      </c>
      <c r="H100" s="4">
        <v>49000</v>
      </c>
      <c r="I100" s="7" t="s">
        <v>11</v>
      </c>
      <c r="J100" s="3">
        <v>10</v>
      </c>
      <c r="K100" s="3">
        <v>9</v>
      </c>
      <c r="L100" s="3">
        <v>10</v>
      </c>
      <c r="M100" s="3">
        <v>20</v>
      </c>
      <c r="N100" s="3">
        <v>0</v>
      </c>
      <c r="O100" s="3">
        <v>0.25</v>
      </c>
      <c r="P100" s="3">
        <f t="shared" si="3"/>
        <v>49.25</v>
      </c>
    </row>
    <row r="101" spans="1:16" ht="25.5">
      <c r="A101" s="2" t="s">
        <v>695</v>
      </c>
      <c r="B101" s="8" t="s">
        <v>696</v>
      </c>
      <c r="C101" s="8" t="s">
        <v>697</v>
      </c>
      <c r="D101" s="8" t="s">
        <v>33</v>
      </c>
      <c r="E101" s="8" t="s">
        <v>10</v>
      </c>
      <c r="F101" s="5">
        <v>43490.68728009259</v>
      </c>
      <c r="G101" s="4">
        <v>100000</v>
      </c>
      <c r="H101" s="4">
        <v>100000</v>
      </c>
      <c r="I101" s="7" t="s">
        <v>11</v>
      </c>
      <c r="J101" s="3">
        <v>6.25</v>
      </c>
      <c r="K101" s="3">
        <v>15</v>
      </c>
      <c r="L101" s="3">
        <v>10</v>
      </c>
      <c r="M101" s="3">
        <v>15</v>
      </c>
      <c r="N101" s="3">
        <v>2.5</v>
      </c>
      <c r="O101" s="3">
        <v>0.5</v>
      </c>
      <c r="P101" s="3">
        <f t="shared" si="3"/>
        <v>49.25</v>
      </c>
    </row>
    <row r="102" spans="1:16" ht="25.5">
      <c r="A102" s="2" t="s">
        <v>930</v>
      </c>
      <c r="B102" s="8" t="s">
        <v>931</v>
      </c>
      <c r="C102" s="8" t="s">
        <v>932</v>
      </c>
      <c r="D102" s="8" t="s">
        <v>46</v>
      </c>
      <c r="E102" s="8" t="s">
        <v>10</v>
      </c>
      <c r="F102" s="5">
        <v>43493.58210648148</v>
      </c>
      <c r="G102" s="4">
        <v>60000</v>
      </c>
      <c r="H102" s="4">
        <v>60000</v>
      </c>
      <c r="I102" s="7" t="s">
        <v>11</v>
      </c>
      <c r="J102" s="3">
        <v>15</v>
      </c>
      <c r="K102" s="3">
        <v>13</v>
      </c>
      <c r="L102" s="3">
        <v>10</v>
      </c>
      <c r="M102" s="3">
        <v>10.75</v>
      </c>
      <c r="N102" s="3">
        <v>0</v>
      </c>
      <c r="O102" s="3">
        <v>0</v>
      </c>
      <c r="P102" s="3">
        <f t="shared" si="3"/>
        <v>48.75</v>
      </c>
    </row>
    <row r="103" spans="1:16" ht="12.75">
      <c r="A103" s="2" t="s">
        <v>772</v>
      </c>
      <c r="B103" s="8" t="s">
        <v>773</v>
      </c>
      <c r="C103" s="8"/>
      <c r="D103" s="8" t="s">
        <v>9</v>
      </c>
      <c r="E103" s="8" t="s">
        <v>129</v>
      </c>
      <c r="F103" s="5">
        <v>43490.59648148148</v>
      </c>
      <c r="G103" s="4">
        <v>100000</v>
      </c>
      <c r="H103" s="4">
        <v>100000</v>
      </c>
      <c r="I103" s="7" t="s">
        <v>11</v>
      </c>
      <c r="J103" s="3">
        <v>25</v>
      </c>
      <c r="K103" s="3">
        <v>3.5</v>
      </c>
      <c r="L103" s="3">
        <v>10</v>
      </c>
      <c r="M103" s="3">
        <v>10</v>
      </c>
      <c r="N103" s="3">
        <v>0</v>
      </c>
      <c r="O103" s="3">
        <v>0</v>
      </c>
      <c r="P103" s="3">
        <f t="shared" si="3"/>
        <v>48.5</v>
      </c>
    </row>
    <row r="104" spans="1:16" ht="25.5">
      <c r="A104" s="2" t="s">
        <v>761</v>
      </c>
      <c r="B104" s="8" t="s">
        <v>762</v>
      </c>
      <c r="C104" s="8" t="s">
        <v>763</v>
      </c>
      <c r="D104" s="8" t="s">
        <v>123</v>
      </c>
      <c r="E104" s="8" t="s">
        <v>10</v>
      </c>
      <c r="F104" s="5">
        <v>43493.55956018518</v>
      </c>
      <c r="G104" s="4">
        <v>100000</v>
      </c>
      <c r="H104" s="4">
        <v>100000</v>
      </c>
      <c r="I104" s="7" t="s">
        <v>11</v>
      </c>
      <c r="J104" s="3">
        <v>20</v>
      </c>
      <c r="K104" s="3">
        <v>12.5</v>
      </c>
      <c r="L104" s="3">
        <v>5</v>
      </c>
      <c r="M104" s="3">
        <v>10.75</v>
      </c>
      <c r="N104" s="3">
        <v>0</v>
      </c>
      <c r="O104" s="3">
        <v>0</v>
      </c>
      <c r="P104" s="3">
        <f t="shared" si="3"/>
        <v>48.25</v>
      </c>
    </row>
    <row r="105" spans="1:16" ht="25.5">
      <c r="A105" s="2" t="s">
        <v>728</v>
      </c>
      <c r="B105" s="8" t="s">
        <v>729</v>
      </c>
      <c r="C105" s="8" t="s">
        <v>730</v>
      </c>
      <c r="D105" s="8" t="s">
        <v>18</v>
      </c>
      <c r="E105" s="8" t="s">
        <v>30</v>
      </c>
      <c r="F105" s="5">
        <v>43488.55635416666</v>
      </c>
      <c r="G105" s="4">
        <v>100000</v>
      </c>
      <c r="H105" s="4">
        <v>100000</v>
      </c>
      <c r="I105" s="7" t="s">
        <v>11</v>
      </c>
      <c r="J105" s="3">
        <v>15</v>
      </c>
      <c r="K105" s="3">
        <v>7.25</v>
      </c>
      <c r="L105" s="3">
        <v>10</v>
      </c>
      <c r="M105" s="3">
        <v>14</v>
      </c>
      <c r="N105" s="3">
        <v>0</v>
      </c>
      <c r="O105" s="3">
        <v>1.25</v>
      </c>
      <c r="P105" s="3">
        <f t="shared" si="3"/>
        <v>47.5</v>
      </c>
    </row>
    <row r="106" spans="1:16" ht="25.5">
      <c r="A106" s="2" t="s">
        <v>811</v>
      </c>
      <c r="B106" s="8" t="s">
        <v>812</v>
      </c>
      <c r="C106" s="8" t="s">
        <v>813</v>
      </c>
      <c r="D106" s="8" t="s">
        <v>33</v>
      </c>
      <c r="E106" s="8" t="s">
        <v>10</v>
      </c>
      <c r="F106" s="5">
        <v>43489.54709490741</v>
      </c>
      <c r="G106" s="4">
        <v>60000</v>
      </c>
      <c r="H106" s="4">
        <v>60000</v>
      </c>
      <c r="I106" s="7" t="s">
        <v>11</v>
      </c>
      <c r="J106" s="3">
        <v>6.25</v>
      </c>
      <c r="K106" s="3">
        <v>12.75</v>
      </c>
      <c r="L106" s="3">
        <v>10</v>
      </c>
      <c r="M106" s="3">
        <v>15.5</v>
      </c>
      <c r="N106" s="3">
        <v>0</v>
      </c>
      <c r="O106" s="3">
        <v>2.75</v>
      </c>
      <c r="P106" s="3">
        <f t="shared" si="3"/>
        <v>47.25</v>
      </c>
    </row>
    <row r="107" spans="1:16" ht="25.5">
      <c r="A107" s="2" t="s">
        <v>894</v>
      </c>
      <c r="B107" s="8" t="s">
        <v>895</v>
      </c>
      <c r="C107" s="8" t="s">
        <v>896</v>
      </c>
      <c r="D107" s="8" t="s">
        <v>22</v>
      </c>
      <c r="E107" s="8" t="s">
        <v>132</v>
      </c>
      <c r="F107" s="5">
        <v>43492.87832175926</v>
      </c>
      <c r="G107" s="4">
        <v>50000</v>
      </c>
      <c r="H107" s="4">
        <v>50000</v>
      </c>
      <c r="I107" s="7" t="s">
        <v>11</v>
      </c>
      <c r="J107" s="3">
        <v>25</v>
      </c>
      <c r="K107" s="3">
        <v>3.5</v>
      </c>
      <c r="L107" s="3">
        <v>7.5</v>
      </c>
      <c r="M107" s="3">
        <v>10.5</v>
      </c>
      <c r="N107" s="3">
        <v>0</v>
      </c>
      <c r="O107" s="3">
        <v>0</v>
      </c>
      <c r="P107" s="3">
        <f t="shared" si="3"/>
        <v>46.5</v>
      </c>
    </row>
    <row r="108" spans="1:16" ht="25.5">
      <c r="A108" s="2" t="s">
        <v>754</v>
      </c>
      <c r="B108" s="8" t="s">
        <v>95</v>
      </c>
      <c r="C108" s="8" t="s">
        <v>96</v>
      </c>
      <c r="D108" s="8" t="s">
        <v>23</v>
      </c>
      <c r="E108" s="8" t="s">
        <v>10</v>
      </c>
      <c r="F108" s="5">
        <v>43487.8471875</v>
      </c>
      <c r="G108" s="4">
        <v>40000</v>
      </c>
      <c r="H108" s="4">
        <v>40000</v>
      </c>
      <c r="I108" s="7" t="s">
        <v>11</v>
      </c>
      <c r="J108" s="3">
        <v>25</v>
      </c>
      <c r="K108" s="3">
        <v>6</v>
      </c>
      <c r="L108" s="3">
        <v>5</v>
      </c>
      <c r="M108" s="3">
        <v>10</v>
      </c>
      <c r="N108" s="3">
        <v>0</v>
      </c>
      <c r="O108" s="3">
        <v>0.25</v>
      </c>
      <c r="P108" s="3">
        <f t="shared" si="3"/>
        <v>46.25</v>
      </c>
    </row>
    <row r="109" spans="1:16" ht="25.5">
      <c r="A109" s="2" t="s">
        <v>719</v>
      </c>
      <c r="B109" s="8" t="s">
        <v>720</v>
      </c>
      <c r="C109" s="8" t="s">
        <v>721</v>
      </c>
      <c r="D109" s="8" t="s">
        <v>33</v>
      </c>
      <c r="E109" s="8" t="s">
        <v>132</v>
      </c>
      <c r="F109" s="5">
        <v>43486.64571759259</v>
      </c>
      <c r="G109" s="4">
        <v>100000</v>
      </c>
      <c r="H109" s="4">
        <v>100000</v>
      </c>
      <c r="I109" s="7" t="s">
        <v>11</v>
      </c>
      <c r="J109" s="3">
        <v>20</v>
      </c>
      <c r="K109" s="3">
        <v>10</v>
      </c>
      <c r="L109" s="3">
        <v>5</v>
      </c>
      <c r="M109" s="3">
        <v>10</v>
      </c>
      <c r="N109" s="3">
        <v>0</v>
      </c>
      <c r="O109" s="3">
        <v>0.5</v>
      </c>
      <c r="P109" s="3">
        <f t="shared" si="3"/>
        <v>45.5</v>
      </c>
    </row>
    <row r="110" spans="1:16" ht="25.5">
      <c r="A110" s="2" t="s">
        <v>771</v>
      </c>
      <c r="B110" s="8" t="s">
        <v>98</v>
      </c>
      <c r="C110" s="8" t="s">
        <v>99</v>
      </c>
      <c r="D110" s="8" t="s">
        <v>20</v>
      </c>
      <c r="E110" s="8" t="s">
        <v>10</v>
      </c>
      <c r="F110" s="5">
        <v>43491.605416666665</v>
      </c>
      <c r="G110" s="4">
        <v>40000</v>
      </c>
      <c r="H110" s="4">
        <v>40000</v>
      </c>
      <c r="I110" s="7" t="s">
        <v>11</v>
      </c>
      <c r="J110" s="3">
        <v>15</v>
      </c>
      <c r="K110" s="3">
        <v>6.25</v>
      </c>
      <c r="L110" s="3">
        <v>10</v>
      </c>
      <c r="M110" s="3">
        <v>11.75</v>
      </c>
      <c r="N110" s="3">
        <v>2.5</v>
      </c>
      <c r="O110" s="3">
        <v>0</v>
      </c>
      <c r="P110" s="3">
        <f t="shared" si="3"/>
        <v>45.5</v>
      </c>
    </row>
    <row r="111" spans="1:16" ht="25.5">
      <c r="A111" s="2" t="s">
        <v>627</v>
      </c>
      <c r="B111" s="8" t="s">
        <v>628</v>
      </c>
      <c r="C111" s="8" t="s">
        <v>629</v>
      </c>
      <c r="D111" s="8" t="s">
        <v>20</v>
      </c>
      <c r="E111" s="8" t="s">
        <v>30</v>
      </c>
      <c r="F111" s="5">
        <v>43492.64542824074</v>
      </c>
      <c r="G111" s="4">
        <v>100000</v>
      </c>
      <c r="H111" s="4">
        <v>100000</v>
      </c>
      <c r="I111" s="7" t="s">
        <v>11</v>
      </c>
      <c r="J111" s="3">
        <v>25</v>
      </c>
      <c r="K111" s="3">
        <v>5</v>
      </c>
      <c r="L111" s="3">
        <v>5</v>
      </c>
      <c r="M111" s="3">
        <v>10</v>
      </c>
      <c r="N111" s="3">
        <v>0</v>
      </c>
      <c r="O111" s="3">
        <v>0.25</v>
      </c>
      <c r="P111" s="3">
        <f t="shared" si="3"/>
        <v>45.25</v>
      </c>
    </row>
    <row r="112" spans="1:16" ht="25.5">
      <c r="A112" s="2" t="s">
        <v>872</v>
      </c>
      <c r="B112" s="8" t="s">
        <v>873</v>
      </c>
      <c r="C112" s="8" t="s">
        <v>874</v>
      </c>
      <c r="D112" s="8" t="s">
        <v>22</v>
      </c>
      <c r="E112" s="8" t="s">
        <v>10</v>
      </c>
      <c r="F112" s="5">
        <v>43490.47734953704</v>
      </c>
      <c r="G112" s="4">
        <v>55000</v>
      </c>
      <c r="H112" s="4">
        <v>55000</v>
      </c>
      <c r="I112" s="7" t="s">
        <v>11</v>
      </c>
      <c r="J112" s="3">
        <v>20</v>
      </c>
      <c r="K112" s="3">
        <v>5.25</v>
      </c>
      <c r="L112" s="3">
        <v>10</v>
      </c>
      <c r="M112" s="3">
        <v>10</v>
      </c>
      <c r="N112" s="3">
        <v>0</v>
      </c>
      <c r="O112" s="3">
        <v>0</v>
      </c>
      <c r="P112" s="3">
        <f t="shared" si="3"/>
        <v>45.25</v>
      </c>
    </row>
    <row r="113" spans="1:16" ht="25.5">
      <c r="A113" s="2" t="s">
        <v>676</v>
      </c>
      <c r="B113" s="8" t="s">
        <v>677</v>
      </c>
      <c r="C113" s="8" t="s">
        <v>678</v>
      </c>
      <c r="D113" s="8" t="s">
        <v>18</v>
      </c>
      <c r="E113" s="8" t="s">
        <v>10</v>
      </c>
      <c r="F113" s="5">
        <v>43484.97881944444</v>
      </c>
      <c r="G113" s="4">
        <v>56000</v>
      </c>
      <c r="H113" s="4">
        <v>56000</v>
      </c>
      <c r="I113" s="7" t="s">
        <v>11</v>
      </c>
      <c r="J113" s="3">
        <v>15</v>
      </c>
      <c r="K113" s="3">
        <v>5.75</v>
      </c>
      <c r="L113" s="3">
        <v>10</v>
      </c>
      <c r="M113" s="3">
        <v>14</v>
      </c>
      <c r="N113" s="3">
        <v>0</v>
      </c>
      <c r="O113" s="3">
        <v>0.25</v>
      </c>
      <c r="P113" s="3">
        <f t="shared" si="3"/>
        <v>45</v>
      </c>
    </row>
    <row r="114" spans="1:16" ht="25.5">
      <c r="A114" s="2" t="s">
        <v>685</v>
      </c>
      <c r="B114" s="8" t="s">
        <v>71</v>
      </c>
      <c r="C114" s="8" t="s">
        <v>72</v>
      </c>
      <c r="D114" s="8" t="s">
        <v>26</v>
      </c>
      <c r="E114" s="8" t="s">
        <v>10</v>
      </c>
      <c r="F114" s="5">
        <v>43489.776712962965</v>
      </c>
      <c r="G114" s="4">
        <v>35000</v>
      </c>
      <c r="H114" s="4">
        <v>35000</v>
      </c>
      <c r="I114" s="7" t="s">
        <v>11</v>
      </c>
      <c r="J114" s="3">
        <v>16.25</v>
      </c>
      <c r="K114" s="3">
        <v>5.25</v>
      </c>
      <c r="L114" s="3">
        <v>10</v>
      </c>
      <c r="M114" s="3">
        <v>10.75</v>
      </c>
      <c r="N114" s="3">
        <v>2.5</v>
      </c>
      <c r="O114" s="3">
        <v>0.25</v>
      </c>
      <c r="P114" s="3">
        <f t="shared" si="3"/>
        <v>45</v>
      </c>
    </row>
    <row r="115" spans="1:16" ht="25.5">
      <c r="A115" s="11" t="s">
        <v>860</v>
      </c>
      <c r="B115" s="29" t="s">
        <v>861</v>
      </c>
      <c r="C115" s="12">
        <v>22679120</v>
      </c>
      <c r="D115" s="12" t="s">
        <v>46</v>
      </c>
      <c r="E115" s="12" t="s">
        <v>10</v>
      </c>
      <c r="F115" s="13">
        <v>43492.61072916666</v>
      </c>
      <c r="G115" s="14">
        <v>100000</v>
      </c>
      <c r="H115" s="14">
        <v>100000</v>
      </c>
      <c r="I115" s="11" t="s">
        <v>11</v>
      </c>
      <c r="J115" s="30">
        <v>15</v>
      </c>
      <c r="K115" s="30">
        <v>5.67</v>
      </c>
      <c r="L115" s="30">
        <v>10</v>
      </c>
      <c r="M115" s="30">
        <v>14</v>
      </c>
      <c r="N115" s="30">
        <v>0</v>
      </c>
      <c r="O115" s="30">
        <v>0</v>
      </c>
      <c r="P115" s="30">
        <f t="shared" si="3"/>
        <v>44.67</v>
      </c>
    </row>
    <row r="116" spans="1:16" ht="25.5">
      <c r="A116" s="2" t="s">
        <v>755</v>
      </c>
      <c r="B116" s="8" t="s">
        <v>756</v>
      </c>
      <c r="C116" s="8" t="s">
        <v>757</v>
      </c>
      <c r="D116" s="8" t="s">
        <v>18</v>
      </c>
      <c r="E116" s="8" t="s">
        <v>10</v>
      </c>
      <c r="F116" s="5">
        <v>43487.62548611111</v>
      </c>
      <c r="G116" s="4">
        <v>91000</v>
      </c>
      <c r="H116" s="4">
        <v>91000</v>
      </c>
      <c r="I116" s="7" t="s">
        <v>11</v>
      </c>
      <c r="J116" s="3">
        <v>15</v>
      </c>
      <c r="K116" s="3">
        <v>4.75</v>
      </c>
      <c r="L116" s="3">
        <v>10</v>
      </c>
      <c r="M116" s="3">
        <v>11.5</v>
      </c>
      <c r="N116" s="3">
        <v>2.5</v>
      </c>
      <c r="O116" s="3">
        <v>0.25</v>
      </c>
      <c r="P116" s="3">
        <f t="shared" si="3"/>
        <v>44</v>
      </c>
    </row>
    <row r="117" spans="1:16" ht="25.5">
      <c r="A117" s="2" t="s">
        <v>546</v>
      </c>
      <c r="B117" s="8" t="s">
        <v>547</v>
      </c>
      <c r="C117" s="8" t="s">
        <v>548</v>
      </c>
      <c r="D117" s="8" t="s">
        <v>549</v>
      </c>
      <c r="E117" s="8" t="s">
        <v>132</v>
      </c>
      <c r="F117" s="5">
        <v>43484.6791087963</v>
      </c>
      <c r="G117" s="4">
        <v>40000</v>
      </c>
      <c r="H117" s="4">
        <v>40000</v>
      </c>
      <c r="I117" s="7" t="s">
        <v>11</v>
      </c>
      <c r="J117" s="3">
        <v>25</v>
      </c>
      <c r="K117" s="3">
        <v>3.5</v>
      </c>
      <c r="L117" s="3">
        <v>5</v>
      </c>
      <c r="M117" s="3">
        <v>10</v>
      </c>
      <c r="N117" s="3">
        <v>0</v>
      </c>
      <c r="O117" s="3">
        <v>0.25</v>
      </c>
      <c r="P117" s="3">
        <f t="shared" si="3"/>
        <v>43.75</v>
      </c>
    </row>
    <row r="118" spans="1:16" ht="25.5">
      <c r="A118" s="2" t="s">
        <v>698</v>
      </c>
      <c r="B118" s="8" t="s">
        <v>699</v>
      </c>
      <c r="C118" s="8" t="s">
        <v>700</v>
      </c>
      <c r="D118" s="8" t="s">
        <v>22</v>
      </c>
      <c r="E118" s="8" t="s">
        <v>10</v>
      </c>
      <c r="F118" s="5">
        <v>43488.94951388889</v>
      </c>
      <c r="G118" s="4">
        <v>40000</v>
      </c>
      <c r="H118" s="4">
        <v>40000</v>
      </c>
      <c r="I118" s="7" t="s">
        <v>11</v>
      </c>
      <c r="J118" s="3">
        <v>10</v>
      </c>
      <c r="K118" s="3">
        <v>8.25</v>
      </c>
      <c r="L118" s="3">
        <v>5</v>
      </c>
      <c r="M118" s="3">
        <v>10</v>
      </c>
      <c r="N118" s="3">
        <v>10</v>
      </c>
      <c r="O118" s="3">
        <v>0.25</v>
      </c>
      <c r="P118" s="3">
        <f t="shared" si="3"/>
        <v>43.5</v>
      </c>
    </row>
    <row r="119" spans="1:16" ht="25.5">
      <c r="A119" s="2" t="s">
        <v>875</v>
      </c>
      <c r="B119" s="8" t="s">
        <v>49</v>
      </c>
      <c r="C119" s="8" t="s">
        <v>876</v>
      </c>
      <c r="D119" s="8" t="s">
        <v>18</v>
      </c>
      <c r="E119" s="8" t="s">
        <v>30</v>
      </c>
      <c r="F119" s="5">
        <v>43490.453148148146</v>
      </c>
      <c r="G119" s="4">
        <v>96000</v>
      </c>
      <c r="H119" s="4">
        <v>96000</v>
      </c>
      <c r="I119" s="7" t="s">
        <v>11</v>
      </c>
      <c r="J119" s="3">
        <v>20</v>
      </c>
      <c r="K119" s="3">
        <v>3</v>
      </c>
      <c r="L119" s="3">
        <v>10</v>
      </c>
      <c r="M119" s="3">
        <v>10.5</v>
      </c>
      <c r="N119" s="3">
        <v>0</v>
      </c>
      <c r="O119" s="3">
        <v>0</v>
      </c>
      <c r="P119" s="3">
        <f t="shared" si="3"/>
        <v>43.5</v>
      </c>
    </row>
    <row r="120" spans="1:16" ht="25.5">
      <c r="A120" s="2" t="s">
        <v>524</v>
      </c>
      <c r="B120" s="8" t="s">
        <v>525</v>
      </c>
      <c r="C120" s="8" t="s">
        <v>526</v>
      </c>
      <c r="D120" s="8" t="s">
        <v>26</v>
      </c>
      <c r="E120" s="8" t="s">
        <v>10</v>
      </c>
      <c r="F120" s="5">
        <v>43481.55440972222</v>
      </c>
      <c r="G120" s="4">
        <v>86000</v>
      </c>
      <c r="H120" s="4">
        <v>86000</v>
      </c>
      <c r="I120" s="7" t="s">
        <v>11</v>
      </c>
      <c r="J120" s="3">
        <v>18.75</v>
      </c>
      <c r="K120" s="3">
        <v>3.5</v>
      </c>
      <c r="L120" s="3">
        <v>10</v>
      </c>
      <c r="M120" s="3">
        <v>10.25</v>
      </c>
      <c r="N120" s="3">
        <v>0</v>
      </c>
      <c r="O120" s="3">
        <v>0.5</v>
      </c>
      <c r="P120" s="3">
        <f t="shared" si="3"/>
        <v>43</v>
      </c>
    </row>
    <row r="121" spans="1:16" ht="25.5">
      <c r="A121" s="2" t="s">
        <v>817</v>
      </c>
      <c r="B121" s="8" t="s">
        <v>93</v>
      </c>
      <c r="C121" s="8" t="s">
        <v>818</v>
      </c>
      <c r="D121" s="8" t="s">
        <v>33</v>
      </c>
      <c r="E121" s="8" t="s">
        <v>30</v>
      </c>
      <c r="F121" s="5">
        <v>43488.66509259259</v>
      </c>
      <c r="G121" s="4">
        <v>100000</v>
      </c>
      <c r="H121" s="4">
        <v>100000</v>
      </c>
      <c r="I121" s="7" t="s">
        <v>11</v>
      </c>
      <c r="J121" s="3">
        <v>25</v>
      </c>
      <c r="K121" s="3">
        <v>3</v>
      </c>
      <c r="L121" s="3">
        <v>5</v>
      </c>
      <c r="M121" s="3">
        <v>10</v>
      </c>
      <c r="N121" s="3">
        <v>0</v>
      </c>
      <c r="O121" s="3">
        <v>0</v>
      </c>
      <c r="P121" s="3">
        <f t="shared" si="3"/>
        <v>43</v>
      </c>
    </row>
    <row r="122" spans="1:16" ht="25.5">
      <c r="A122" s="2" t="s">
        <v>592</v>
      </c>
      <c r="B122" s="8" t="s">
        <v>593</v>
      </c>
      <c r="C122" s="8" t="s">
        <v>594</v>
      </c>
      <c r="D122" s="8" t="s">
        <v>33</v>
      </c>
      <c r="E122" s="8" t="s">
        <v>132</v>
      </c>
      <c r="F122" s="5">
        <v>43488.737858796296</v>
      </c>
      <c r="G122" s="4">
        <v>60000</v>
      </c>
      <c r="H122" s="4">
        <v>60000</v>
      </c>
      <c r="I122" s="7" t="s">
        <v>11</v>
      </c>
      <c r="J122" s="3">
        <v>15</v>
      </c>
      <c r="K122" s="3">
        <v>6.5</v>
      </c>
      <c r="L122" s="3">
        <v>10</v>
      </c>
      <c r="M122" s="3">
        <v>10.75</v>
      </c>
      <c r="N122" s="3">
        <v>0</v>
      </c>
      <c r="O122" s="3">
        <v>0</v>
      </c>
      <c r="P122" s="3">
        <f t="shared" si="3"/>
        <v>42.25</v>
      </c>
    </row>
    <row r="123" spans="1:16" ht="25.5">
      <c r="A123" s="2" t="s">
        <v>737</v>
      </c>
      <c r="B123" s="8" t="s">
        <v>738</v>
      </c>
      <c r="C123" s="8" t="s">
        <v>739</v>
      </c>
      <c r="D123" s="8" t="s">
        <v>33</v>
      </c>
      <c r="E123" s="8" t="s">
        <v>10</v>
      </c>
      <c r="F123" s="5">
        <v>43492.92548611111</v>
      </c>
      <c r="G123" s="4">
        <v>65000</v>
      </c>
      <c r="H123" s="4">
        <v>65000</v>
      </c>
      <c r="I123" s="7" t="s">
        <v>11</v>
      </c>
      <c r="J123" s="3">
        <v>10</v>
      </c>
      <c r="K123" s="3">
        <v>5.25</v>
      </c>
      <c r="L123" s="3">
        <v>10</v>
      </c>
      <c r="M123" s="3">
        <v>17</v>
      </c>
      <c r="N123" s="3">
        <v>0</v>
      </c>
      <c r="O123" s="3">
        <v>0</v>
      </c>
      <c r="P123" s="3">
        <f t="shared" si="3"/>
        <v>42.25</v>
      </c>
    </row>
    <row r="124" spans="1:16" ht="25.5">
      <c r="A124" s="2" t="s">
        <v>722</v>
      </c>
      <c r="B124" s="8" t="s">
        <v>723</v>
      </c>
      <c r="C124" s="8" t="s">
        <v>724</v>
      </c>
      <c r="D124" s="8" t="s">
        <v>18</v>
      </c>
      <c r="E124" s="8" t="s">
        <v>10</v>
      </c>
      <c r="F124" s="5">
        <v>43488.38849537037</v>
      </c>
      <c r="G124" s="4">
        <v>100000</v>
      </c>
      <c r="H124" s="4">
        <v>11411</v>
      </c>
      <c r="I124" s="7" t="s">
        <v>11</v>
      </c>
      <c r="J124" s="3">
        <v>15</v>
      </c>
      <c r="K124" s="3">
        <v>10.75</v>
      </c>
      <c r="L124" s="3">
        <v>5</v>
      </c>
      <c r="M124" s="3">
        <v>10</v>
      </c>
      <c r="N124" s="3">
        <v>0</v>
      </c>
      <c r="O124" s="3">
        <v>0.25</v>
      </c>
      <c r="P124" s="3">
        <f t="shared" si="3"/>
        <v>41</v>
      </c>
    </row>
    <row r="125" spans="1:16" ht="25.5">
      <c r="A125" s="2" t="s">
        <v>647</v>
      </c>
      <c r="B125" s="8" t="s">
        <v>648</v>
      </c>
      <c r="C125" s="8" t="s">
        <v>649</v>
      </c>
      <c r="D125" s="8" t="s">
        <v>29</v>
      </c>
      <c r="E125" s="8" t="s">
        <v>10</v>
      </c>
      <c r="F125" s="5">
        <v>43490.4984375</v>
      </c>
      <c r="G125" s="4">
        <v>96000</v>
      </c>
      <c r="H125" s="4">
        <v>96000</v>
      </c>
      <c r="I125" s="2" t="s">
        <v>15</v>
      </c>
      <c r="J125" s="3">
        <v>10</v>
      </c>
      <c r="K125" s="3">
        <v>7.5</v>
      </c>
      <c r="L125" s="3">
        <v>10</v>
      </c>
      <c r="M125" s="3">
        <v>13.25</v>
      </c>
      <c r="N125" s="3">
        <v>0</v>
      </c>
      <c r="O125" s="3">
        <v>0</v>
      </c>
      <c r="P125" s="3">
        <f t="shared" si="3"/>
        <v>40.75</v>
      </c>
    </row>
    <row r="126" spans="1:16" ht="38.25">
      <c r="A126" s="2" t="s">
        <v>808</v>
      </c>
      <c r="B126" s="8" t="s">
        <v>809</v>
      </c>
      <c r="C126" s="8" t="s">
        <v>810</v>
      </c>
      <c r="D126" s="8" t="s">
        <v>31</v>
      </c>
      <c r="E126" s="8" t="s">
        <v>14</v>
      </c>
      <c r="F126" s="5">
        <v>43490.459386574075</v>
      </c>
      <c r="G126" s="4">
        <v>100000</v>
      </c>
      <c r="H126" s="4">
        <v>100000</v>
      </c>
      <c r="I126" s="2" t="s">
        <v>15</v>
      </c>
      <c r="J126" s="3">
        <v>10</v>
      </c>
      <c r="K126" s="3">
        <v>5.25</v>
      </c>
      <c r="L126" s="3">
        <v>10</v>
      </c>
      <c r="M126" s="3">
        <v>15.5</v>
      </c>
      <c r="N126" s="3">
        <v>0</v>
      </c>
      <c r="O126" s="3">
        <v>0</v>
      </c>
      <c r="P126" s="3">
        <f t="shared" si="3"/>
        <v>40.75</v>
      </c>
    </row>
    <row r="127" spans="1:16" ht="25.5">
      <c r="A127" s="2" t="s">
        <v>515</v>
      </c>
      <c r="B127" s="8" t="s">
        <v>516</v>
      </c>
      <c r="C127" s="8" t="s">
        <v>517</v>
      </c>
      <c r="D127" s="8" t="s">
        <v>13</v>
      </c>
      <c r="E127" s="8" t="s">
        <v>425</v>
      </c>
      <c r="F127" s="5">
        <v>43479.609768518516</v>
      </c>
      <c r="G127" s="4">
        <v>100000</v>
      </c>
      <c r="H127" s="4">
        <v>100000</v>
      </c>
      <c r="I127" s="2" t="s">
        <v>15</v>
      </c>
      <c r="J127" s="3">
        <v>6.25</v>
      </c>
      <c r="K127" s="3">
        <v>5.75</v>
      </c>
      <c r="L127" s="3">
        <v>6.25</v>
      </c>
      <c r="M127" s="3">
        <v>12</v>
      </c>
      <c r="N127" s="3">
        <v>10</v>
      </c>
      <c r="O127" s="3">
        <v>0.25</v>
      </c>
      <c r="P127" s="3">
        <f t="shared" si="3"/>
        <v>40.5</v>
      </c>
    </row>
    <row r="128" spans="1:16" ht="25.5">
      <c r="A128" s="2" t="s">
        <v>799</v>
      </c>
      <c r="B128" s="8" t="s">
        <v>800</v>
      </c>
      <c r="C128" s="8" t="s">
        <v>801</v>
      </c>
      <c r="D128" s="8" t="s">
        <v>20</v>
      </c>
      <c r="E128" s="8" t="s">
        <v>10</v>
      </c>
      <c r="F128" s="5">
        <v>43488.64795138889</v>
      </c>
      <c r="G128" s="4">
        <v>80000</v>
      </c>
      <c r="H128" s="4">
        <v>80000</v>
      </c>
      <c r="I128" s="2" t="s">
        <v>15</v>
      </c>
      <c r="J128" s="3">
        <v>11.25</v>
      </c>
      <c r="K128" s="3">
        <v>6.5</v>
      </c>
      <c r="L128" s="3">
        <v>10</v>
      </c>
      <c r="M128" s="3">
        <v>12.75</v>
      </c>
      <c r="N128" s="3">
        <v>0</v>
      </c>
      <c r="O128" s="3">
        <v>0</v>
      </c>
      <c r="P128" s="3">
        <f t="shared" si="3"/>
        <v>40.5</v>
      </c>
    </row>
    <row r="129" spans="1:16" ht="25.5">
      <c r="A129" s="2" t="s">
        <v>758</v>
      </c>
      <c r="B129" s="8" t="s">
        <v>759</v>
      </c>
      <c r="C129" s="8" t="s">
        <v>760</v>
      </c>
      <c r="D129" s="8" t="s">
        <v>20</v>
      </c>
      <c r="E129" s="8" t="s">
        <v>30</v>
      </c>
      <c r="F129" s="5">
        <v>43487.62898148148</v>
      </c>
      <c r="G129" s="4">
        <v>100000</v>
      </c>
      <c r="H129" s="4">
        <v>100000</v>
      </c>
      <c r="I129" s="2" t="s">
        <v>15</v>
      </c>
      <c r="J129" s="3">
        <v>20</v>
      </c>
      <c r="K129" s="3">
        <v>4.75</v>
      </c>
      <c r="L129" s="3">
        <v>5</v>
      </c>
      <c r="M129" s="3">
        <v>10.25</v>
      </c>
      <c r="N129" s="3">
        <v>0</v>
      </c>
      <c r="O129" s="3">
        <v>0</v>
      </c>
      <c r="P129" s="3">
        <f t="shared" si="3"/>
        <v>40</v>
      </c>
    </row>
    <row r="130" spans="1:16" ht="25.5">
      <c r="A130" s="2" t="s">
        <v>891</v>
      </c>
      <c r="B130" s="8" t="s">
        <v>892</v>
      </c>
      <c r="C130" s="8" t="s">
        <v>893</v>
      </c>
      <c r="D130" s="8" t="s">
        <v>33</v>
      </c>
      <c r="E130" s="8" t="s">
        <v>132</v>
      </c>
      <c r="F130" s="5">
        <v>43491.42637731481</v>
      </c>
      <c r="G130" s="4">
        <v>100000</v>
      </c>
      <c r="H130" s="4">
        <v>100000</v>
      </c>
      <c r="I130" s="2" t="s">
        <v>15</v>
      </c>
      <c r="J130" s="3">
        <v>10</v>
      </c>
      <c r="K130" s="3">
        <v>10</v>
      </c>
      <c r="L130" s="3">
        <v>10</v>
      </c>
      <c r="M130" s="3">
        <v>10</v>
      </c>
      <c r="N130" s="3">
        <v>0</v>
      </c>
      <c r="O130" s="3">
        <v>0</v>
      </c>
      <c r="P130" s="3">
        <f t="shared" si="3"/>
        <v>40</v>
      </c>
    </row>
    <row r="131" spans="1:16" ht="12.75">
      <c r="A131" s="2" t="s">
        <v>535</v>
      </c>
      <c r="B131" s="8" t="s">
        <v>536</v>
      </c>
      <c r="C131" s="8"/>
      <c r="D131" s="8" t="s">
        <v>18</v>
      </c>
      <c r="E131" s="8" t="s">
        <v>129</v>
      </c>
      <c r="F131" s="5">
        <v>43485.885405092595</v>
      </c>
      <c r="G131" s="4">
        <v>90000</v>
      </c>
      <c r="H131" s="4">
        <v>90000</v>
      </c>
      <c r="I131" s="2" t="s">
        <v>15</v>
      </c>
      <c r="J131" s="3">
        <v>10</v>
      </c>
      <c r="K131" s="3">
        <v>6.5</v>
      </c>
      <c r="L131" s="3">
        <v>10</v>
      </c>
      <c r="M131" s="3">
        <v>13</v>
      </c>
      <c r="N131" s="3">
        <v>0</v>
      </c>
      <c r="O131" s="3">
        <v>0.25</v>
      </c>
      <c r="P131" s="3">
        <f t="shared" si="3"/>
        <v>39.75</v>
      </c>
    </row>
    <row r="132" spans="1:16" ht="25.5">
      <c r="A132" s="2" t="s">
        <v>670</v>
      </c>
      <c r="B132" s="8" t="s">
        <v>671</v>
      </c>
      <c r="C132" s="8" t="s">
        <v>672</v>
      </c>
      <c r="D132" s="8" t="s">
        <v>29</v>
      </c>
      <c r="E132" s="8" t="s">
        <v>10</v>
      </c>
      <c r="F132" s="5">
        <v>43487.61753472222</v>
      </c>
      <c r="G132" s="4">
        <v>26180</v>
      </c>
      <c r="H132" s="4">
        <v>26180</v>
      </c>
      <c r="I132" s="2" t="s">
        <v>15</v>
      </c>
      <c r="J132" s="3">
        <v>10</v>
      </c>
      <c r="K132" s="3">
        <v>5.25</v>
      </c>
      <c r="L132" s="3">
        <v>10</v>
      </c>
      <c r="M132" s="3">
        <v>14</v>
      </c>
      <c r="N132" s="3">
        <v>0</v>
      </c>
      <c r="O132" s="3">
        <v>0.25</v>
      </c>
      <c r="P132" s="3">
        <f aca="true" t="shared" si="4" ref="P132:P162">J132+K132+L132+M132+N132+O132</f>
        <v>39.5</v>
      </c>
    </row>
    <row r="133" spans="1:16" ht="25.5">
      <c r="A133" s="2" t="s">
        <v>877</v>
      </c>
      <c r="B133" s="8" t="s">
        <v>847</v>
      </c>
      <c r="C133" s="8" t="s">
        <v>878</v>
      </c>
      <c r="D133" s="8" t="s">
        <v>24</v>
      </c>
      <c r="E133" s="8" t="s">
        <v>30</v>
      </c>
      <c r="F133" s="5">
        <v>43490.4903125</v>
      </c>
      <c r="G133" s="4">
        <v>100000</v>
      </c>
      <c r="H133" s="4">
        <v>100000</v>
      </c>
      <c r="I133" s="2" t="s">
        <v>15</v>
      </c>
      <c r="J133" s="3">
        <v>15</v>
      </c>
      <c r="K133" s="3">
        <v>4.5</v>
      </c>
      <c r="L133" s="3">
        <v>10</v>
      </c>
      <c r="M133" s="3">
        <v>10</v>
      </c>
      <c r="N133" s="3">
        <v>0</v>
      </c>
      <c r="O133" s="3">
        <v>0</v>
      </c>
      <c r="P133" s="3">
        <f t="shared" si="4"/>
        <v>39.5</v>
      </c>
    </row>
    <row r="134" spans="1:16" ht="25.5">
      <c r="A134" s="2" t="s">
        <v>588</v>
      </c>
      <c r="B134" s="8" t="s">
        <v>589</v>
      </c>
      <c r="C134" s="8" t="s">
        <v>590</v>
      </c>
      <c r="D134" s="8" t="s">
        <v>46</v>
      </c>
      <c r="E134" s="8" t="s">
        <v>10</v>
      </c>
      <c r="F134" s="5">
        <v>43488.597337962965</v>
      </c>
      <c r="G134" s="4">
        <v>78500</v>
      </c>
      <c r="H134" s="4">
        <v>78500</v>
      </c>
      <c r="I134" s="2" t="s">
        <v>15</v>
      </c>
      <c r="J134" s="3">
        <v>20</v>
      </c>
      <c r="K134" s="3">
        <v>4.25</v>
      </c>
      <c r="L134" s="3">
        <v>5</v>
      </c>
      <c r="M134" s="3">
        <v>10</v>
      </c>
      <c r="N134" s="3">
        <v>0</v>
      </c>
      <c r="O134" s="3">
        <v>0</v>
      </c>
      <c r="P134" s="3">
        <f t="shared" si="4"/>
        <v>39.25</v>
      </c>
    </row>
    <row r="135" spans="1:16" ht="25.5">
      <c r="A135" s="2" t="s">
        <v>777</v>
      </c>
      <c r="B135" s="8" t="s">
        <v>778</v>
      </c>
      <c r="C135" s="8" t="s">
        <v>779</v>
      </c>
      <c r="D135" s="8" t="s">
        <v>33</v>
      </c>
      <c r="E135" s="8" t="s">
        <v>30</v>
      </c>
      <c r="F135" s="5">
        <v>43488.60224537037</v>
      </c>
      <c r="G135" s="4">
        <v>100000</v>
      </c>
      <c r="H135" s="4">
        <v>100000</v>
      </c>
      <c r="I135" s="2" t="s">
        <v>15</v>
      </c>
      <c r="J135" s="3">
        <v>20</v>
      </c>
      <c r="K135" s="3">
        <v>4.25</v>
      </c>
      <c r="L135" s="3">
        <v>5</v>
      </c>
      <c r="M135" s="3">
        <v>10</v>
      </c>
      <c r="N135" s="3">
        <v>0</v>
      </c>
      <c r="O135" s="3">
        <v>0</v>
      </c>
      <c r="P135" s="3">
        <f t="shared" si="4"/>
        <v>39.25</v>
      </c>
    </row>
    <row r="136" spans="1:16" ht="25.5">
      <c r="A136" s="2" t="s">
        <v>951</v>
      </c>
      <c r="B136" s="8" t="s">
        <v>952</v>
      </c>
      <c r="C136" s="8" t="s">
        <v>122</v>
      </c>
      <c r="D136" s="8" t="s">
        <v>20</v>
      </c>
      <c r="E136" s="8" t="s">
        <v>10</v>
      </c>
      <c r="F136" s="5">
        <v>43493.447962962964</v>
      </c>
      <c r="G136" s="4">
        <v>30000</v>
      </c>
      <c r="H136" s="4">
        <v>30000</v>
      </c>
      <c r="I136" s="2" t="s">
        <v>15</v>
      </c>
      <c r="J136" s="3">
        <v>5</v>
      </c>
      <c r="K136" s="3">
        <v>10.25</v>
      </c>
      <c r="L136" s="3">
        <v>6.25</v>
      </c>
      <c r="M136" s="3">
        <v>17.75</v>
      </c>
      <c r="N136" s="3">
        <v>0</v>
      </c>
      <c r="O136" s="3">
        <v>0</v>
      </c>
      <c r="P136" s="3">
        <f t="shared" si="4"/>
        <v>39.25</v>
      </c>
    </row>
    <row r="137" spans="1:16" ht="25.5">
      <c r="A137" s="2" t="s">
        <v>796</v>
      </c>
      <c r="B137" s="8" t="s">
        <v>797</v>
      </c>
      <c r="C137" s="8" t="s">
        <v>798</v>
      </c>
      <c r="D137" s="8" t="s">
        <v>22</v>
      </c>
      <c r="E137" s="8" t="s">
        <v>30</v>
      </c>
      <c r="F137" s="5">
        <v>43488.7121412037</v>
      </c>
      <c r="G137" s="4">
        <v>48000</v>
      </c>
      <c r="H137" s="4">
        <v>48000</v>
      </c>
      <c r="I137" s="2" t="s">
        <v>15</v>
      </c>
      <c r="J137" s="3">
        <v>5</v>
      </c>
      <c r="K137" s="3">
        <v>10</v>
      </c>
      <c r="L137" s="3">
        <v>5</v>
      </c>
      <c r="M137" s="3">
        <v>18.5</v>
      </c>
      <c r="N137" s="3">
        <v>0</v>
      </c>
      <c r="O137" s="3">
        <v>0</v>
      </c>
      <c r="P137" s="3">
        <f t="shared" si="4"/>
        <v>38.5</v>
      </c>
    </row>
    <row r="138" spans="1:16" ht="25.5">
      <c r="A138" s="2" t="s">
        <v>912</v>
      </c>
      <c r="B138" s="8" t="s">
        <v>913</v>
      </c>
      <c r="C138" s="8" t="s">
        <v>914</v>
      </c>
      <c r="D138" s="8" t="s">
        <v>29</v>
      </c>
      <c r="E138" s="8" t="s">
        <v>10</v>
      </c>
      <c r="F138" s="5">
        <v>43493.32202546296</v>
      </c>
      <c r="G138" s="4">
        <v>45000</v>
      </c>
      <c r="H138" s="4">
        <v>45000</v>
      </c>
      <c r="I138" s="2" t="s">
        <v>15</v>
      </c>
      <c r="J138" s="3">
        <v>15</v>
      </c>
      <c r="K138" s="3">
        <v>3.5</v>
      </c>
      <c r="L138" s="3">
        <v>10</v>
      </c>
      <c r="M138" s="3">
        <v>10</v>
      </c>
      <c r="N138" s="3">
        <v>0</v>
      </c>
      <c r="O138" s="3">
        <v>0</v>
      </c>
      <c r="P138" s="3">
        <f t="shared" si="4"/>
        <v>38.5</v>
      </c>
    </row>
    <row r="139" spans="1:16" ht="25.5">
      <c r="A139" s="2" t="s">
        <v>731</v>
      </c>
      <c r="B139" s="8" t="s">
        <v>732</v>
      </c>
      <c r="C139" s="8" t="s">
        <v>733</v>
      </c>
      <c r="D139" s="8" t="s">
        <v>29</v>
      </c>
      <c r="E139" s="8" t="s">
        <v>30</v>
      </c>
      <c r="F139" s="5">
        <v>43486.72990740741</v>
      </c>
      <c r="G139" s="4">
        <v>100000</v>
      </c>
      <c r="H139" s="4">
        <v>100000</v>
      </c>
      <c r="I139" s="2" t="s">
        <v>15</v>
      </c>
      <c r="J139" s="3">
        <v>5</v>
      </c>
      <c r="K139" s="3">
        <v>4</v>
      </c>
      <c r="L139" s="3">
        <v>10</v>
      </c>
      <c r="M139" s="3">
        <v>19.25</v>
      </c>
      <c r="N139" s="3">
        <v>0</v>
      </c>
      <c r="O139" s="3">
        <v>0</v>
      </c>
      <c r="P139" s="3">
        <f t="shared" si="4"/>
        <v>38.25</v>
      </c>
    </row>
    <row r="140" spans="1:16" ht="25.5">
      <c r="A140" s="2" t="s">
        <v>767</v>
      </c>
      <c r="B140" s="8" t="s">
        <v>91</v>
      </c>
      <c r="C140" s="8" t="s">
        <v>92</v>
      </c>
      <c r="D140" s="8" t="s">
        <v>20</v>
      </c>
      <c r="E140" s="8" t="s">
        <v>10</v>
      </c>
      <c r="F140" s="5">
        <v>43488.844363425924</v>
      </c>
      <c r="G140" s="4">
        <v>60000</v>
      </c>
      <c r="H140" s="4">
        <v>60000</v>
      </c>
      <c r="I140" s="2" t="s">
        <v>15</v>
      </c>
      <c r="J140" s="3">
        <v>5</v>
      </c>
      <c r="K140" s="3">
        <v>9.25</v>
      </c>
      <c r="L140" s="3">
        <v>10</v>
      </c>
      <c r="M140" s="3">
        <v>14</v>
      </c>
      <c r="N140" s="3">
        <v>0</v>
      </c>
      <c r="O140" s="3">
        <v>0</v>
      </c>
      <c r="P140" s="3">
        <f t="shared" si="4"/>
        <v>38.25</v>
      </c>
    </row>
    <row r="141" spans="1:16" ht="25.5">
      <c r="A141" s="2" t="s">
        <v>616</v>
      </c>
      <c r="B141" s="8" t="s">
        <v>617</v>
      </c>
      <c r="C141" s="8" t="s">
        <v>618</v>
      </c>
      <c r="D141" s="8" t="s">
        <v>33</v>
      </c>
      <c r="E141" s="8" t="s">
        <v>30</v>
      </c>
      <c r="F141" s="5">
        <v>43488.6440162037</v>
      </c>
      <c r="G141" s="4">
        <v>53600</v>
      </c>
      <c r="H141" s="4">
        <v>53600</v>
      </c>
      <c r="I141" s="2" t="s">
        <v>15</v>
      </c>
      <c r="J141" s="3">
        <v>5</v>
      </c>
      <c r="K141" s="3">
        <v>9.5</v>
      </c>
      <c r="L141" s="3">
        <v>8.75</v>
      </c>
      <c r="M141" s="3">
        <v>14</v>
      </c>
      <c r="N141" s="3">
        <v>0</v>
      </c>
      <c r="O141" s="3">
        <v>0.25</v>
      </c>
      <c r="P141" s="3">
        <f t="shared" si="4"/>
        <v>37.5</v>
      </c>
    </row>
    <row r="142" spans="1:16" ht="25.5">
      <c r="A142" s="2" t="s">
        <v>852</v>
      </c>
      <c r="B142" s="8" t="s">
        <v>97</v>
      </c>
      <c r="C142" s="8" t="s">
        <v>853</v>
      </c>
      <c r="D142" s="8" t="s">
        <v>24</v>
      </c>
      <c r="E142" s="8" t="s">
        <v>30</v>
      </c>
      <c r="F142" s="5">
        <v>43493.423368055555</v>
      </c>
      <c r="G142" s="4">
        <v>65000</v>
      </c>
      <c r="H142" s="4">
        <v>65000</v>
      </c>
      <c r="I142" s="2" t="s">
        <v>15</v>
      </c>
      <c r="J142" s="3">
        <v>10</v>
      </c>
      <c r="K142" s="3">
        <v>5</v>
      </c>
      <c r="L142" s="3">
        <v>10</v>
      </c>
      <c r="M142" s="3">
        <v>11.75</v>
      </c>
      <c r="N142" s="3">
        <v>0</v>
      </c>
      <c r="O142" s="3">
        <v>0.5</v>
      </c>
      <c r="P142" s="3">
        <f t="shared" si="4"/>
        <v>37.25</v>
      </c>
    </row>
    <row r="143" spans="1:16" ht="51">
      <c r="A143" s="2" t="s">
        <v>610</v>
      </c>
      <c r="B143" s="8" t="s">
        <v>611</v>
      </c>
      <c r="C143" s="8" t="s">
        <v>612</v>
      </c>
      <c r="D143" s="8" t="s">
        <v>46</v>
      </c>
      <c r="E143" s="8" t="s">
        <v>126</v>
      </c>
      <c r="F143" s="5">
        <v>43487.87221064815</v>
      </c>
      <c r="G143" s="4">
        <v>100000</v>
      </c>
      <c r="H143" s="4">
        <v>100000</v>
      </c>
      <c r="I143" s="2" t="s">
        <v>15</v>
      </c>
      <c r="J143" s="3">
        <v>10</v>
      </c>
      <c r="K143" s="3">
        <v>7</v>
      </c>
      <c r="L143" s="3">
        <v>5</v>
      </c>
      <c r="M143" s="3">
        <v>10</v>
      </c>
      <c r="N143" s="3">
        <v>5</v>
      </c>
      <c r="O143" s="3">
        <v>0</v>
      </c>
      <c r="P143" s="3">
        <f t="shared" si="4"/>
        <v>37</v>
      </c>
    </row>
    <row r="144" spans="1:16" ht="25.5">
      <c r="A144" s="2" t="s">
        <v>833</v>
      </c>
      <c r="B144" s="8" t="s">
        <v>834</v>
      </c>
      <c r="C144" s="8" t="s">
        <v>835</v>
      </c>
      <c r="D144" s="8" t="s">
        <v>17</v>
      </c>
      <c r="E144" s="8" t="s">
        <v>10</v>
      </c>
      <c r="F144" s="5">
        <v>43489.54105324074</v>
      </c>
      <c r="G144" s="4">
        <v>100000</v>
      </c>
      <c r="H144" s="4">
        <v>100000</v>
      </c>
      <c r="I144" s="2" t="s">
        <v>15</v>
      </c>
      <c r="J144" s="3">
        <v>5</v>
      </c>
      <c r="K144" s="3">
        <v>9</v>
      </c>
      <c r="L144" s="3">
        <v>10</v>
      </c>
      <c r="M144" s="3">
        <v>10.5</v>
      </c>
      <c r="N144" s="3">
        <v>2.5</v>
      </c>
      <c r="O144" s="3">
        <v>0</v>
      </c>
      <c r="P144" s="3">
        <f t="shared" si="4"/>
        <v>37</v>
      </c>
    </row>
    <row r="145" spans="1:16" ht="25.5">
      <c r="A145" s="2" t="s">
        <v>667</v>
      </c>
      <c r="B145" s="8" t="s">
        <v>668</v>
      </c>
      <c r="C145" s="8" t="s">
        <v>669</v>
      </c>
      <c r="D145" s="8" t="s">
        <v>31</v>
      </c>
      <c r="E145" s="8" t="s">
        <v>30</v>
      </c>
      <c r="F145" s="5">
        <v>43488.72552083333</v>
      </c>
      <c r="G145" s="4">
        <v>80000</v>
      </c>
      <c r="H145" s="4">
        <v>80000</v>
      </c>
      <c r="I145" s="2" t="s">
        <v>15</v>
      </c>
      <c r="J145" s="3">
        <v>8.75</v>
      </c>
      <c r="K145" s="3">
        <v>10.75</v>
      </c>
      <c r="L145" s="3">
        <v>5</v>
      </c>
      <c r="M145" s="3">
        <v>11.75</v>
      </c>
      <c r="N145" s="3">
        <v>0</v>
      </c>
      <c r="O145" s="3">
        <v>0</v>
      </c>
      <c r="P145" s="3">
        <f t="shared" si="4"/>
        <v>36.25</v>
      </c>
    </row>
    <row r="146" spans="1:16" ht="38.25">
      <c r="A146" s="2" t="s">
        <v>725</v>
      </c>
      <c r="B146" s="8" t="s">
        <v>726</v>
      </c>
      <c r="C146" s="8" t="s">
        <v>727</v>
      </c>
      <c r="D146" s="8" t="s">
        <v>24</v>
      </c>
      <c r="E146" s="8" t="s">
        <v>14</v>
      </c>
      <c r="F146" s="5">
        <v>43489.51131944444</v>
      </c>
      <c r="G146" s="4">
        <v>64000</v>
      </c>
      <c r="H146" s="4">
        <v>64000</v>
      </c>
      <c r="I146" s="2" t="s">
        <v>15</v>
      </c>
      <c r="J146" s="3">
        <v>5</v>
      </c>
      <c r="K146" s="3">
        <v>5.75</v>
      </c>
      <c r="L146" s="3">
        <v>5</v>
      </c>
      <c r="M146" s="3">
        <v>10</v>
      </c>
      <c r="N146" s="3">
        <v>10</v>
      </c>
      <c r="O146" s="3">
        <v>0</v>
      </c>
      <c r="P146" s="3">
        <f t="shared" si="4"/>
        <v>35.75</v>
      </c>
    </row>
    <row r="147" spans="1:16" ht="25.5">
      <c r="A147" s="2" t="s">
        <v>840</v>
      </c>
      <c r="B147" s="8" t="s">
        <v>41</v>
      </c>
      <c r="C147" s="8" t="s">
        <v>841</v>
      </c>
      <c r="D147" s="8" t="s">
        <v>18</v>
      </c>
      <c r="E147" s="8" t="s">
        <v>30</v>
      </c>
      <c r="F147" s="5">
        <v>43493.583599537036</v>
      </c>
      <c r="G147" s="4">
        <v>100000</v>
      </c>
      <c r="H147" s="4">
        <v>100000</v>
      </c>
      <c r="I147" s="2" t="s">
        <v>15</v>
      </c>
      <c r="J147" s="3">
        <v>5</v>
      </c>
      <c r="K147" s="3">
        <v>5.75</v>
      </c>
      <c r="L147" s="3">
        <v>5</v>
      </c>
      <c r="M147" s="3">
        <v>10</v>
      </c>
      <c r="N147" s="3">
        <v>10</v>
      </c>
      <c r="O147" s="3">
        <v>0</v>
      </c>
      <c r="P147" s="3">
        <f t="shared" si="4"/>
        <v>35.75</v>
      </c>
    </row>
    <row r="148" spans="1:16" ht="25.5">
      <c r="A148" s="2" t="s">
        <v>885</v>
      </c>
      <c r="B148" s="8" t="s">
        <v>115</v>
      </c>
      <c r="C148" s="8" t="s">
        <v>116</v>
      </c>
      <c r="D148" s="8" t="s">
        <v>9</v>
      </c>
      <c r="E148" s="8" t="s">
        <v>10</v>
      </c>
      <c r="F148" s="5">
        <v>43493.16695601852</v>
      </c>
      <c r="G148" s="4">
        <v>95000</v>
      </c>
      <c r="H148" s="4">
        <v>95000</v>
      </c>
      <c r="I148" s="2" t="s">
        <v>15</v>
      </c>
      <c r="J148" s="3">
        <v>5</v>
      </c>
      <c r="K148" s="3">
        <v>6.75</v>
      </c>
      <c r="L148" s="3">
        <v>10</v>
      </c>
      <c r="M148" s="3">
        <v>14</v>
      </c>
      <c r="N148" s="3">
        <v>0</v>
      </c>
      <c r="O148" s="3">
        <v>0</v>
      </c>
      <c r="P148" s="3">
        <f t="shared" si="4"/>
        <v>35.75</v>
      </c>
    </row>
    <row r="149" spans="1:16" ht="25.5">
      <c r="A149" s="2" t="s">
        <v>789</v>
      </c>
      <c r="B149" s="8" t="s">
        <v>101</v>
      </c>
      <c r="C149" s="8" t="s">
        <v>102</v>
      </c>
      <c r="D149" s="8" t="s">
        <v>20</v>
      </c>
      <c r="E149" s="8" t="s">
        <v>10</v>
      </c>
      <c r="F149" s="5">
        <v>43493.028344907405</v>
      </c>
      <c r="G149" s="4">
        <v>40000</v>
      </c>
      <c r="H149" s="4">
        <v>40000</v>
      </c>
      <c r="I149" s="2" t="s">
        <v>15</v>
      </c>
      <c r="J149" s="3">
        <v>10</v>
      </c>
      <c r="K149" s="3">
        <v>6.25</v>
      </c>
      <c r="L149" s="3">
        <v>5</v>
      </c>
      <c r="M149" s="3">
        <v>10.5</v>
      </c>
      <c r="N149" s="3">
        <v>3.75</v>
      </c>
      <c r="O149" s="3">
        <v>0</v>
      </c>
      <c r="P149" s="3">
        <f t="shared" si="4"/>
        <v>35.5</v>
      </c>
    </row>
    <row r="150" spans="1:16" ht="25.5">
      <c r="A150" s="2" t="s">
        <v>958</v>
      </c>
      <c r="B150" s="8" t="s">
        <v>959</v>
      </c>
      <c r="C150" s="8" t="s">
        <v>960</v>
      </c>
      <c r="D150" s="8" t="s">
        <v>22</v>
      </c>
      <c r="E150" s="8" t="s">
        <v>10</v>
      </c>
      <c r="F150" s="5">
        <v>43493.64989583333</v>
      </c>
      <c r="G150" s="4">
        <v>100000</v>
      </c>
      <c r="H150" s="4">
        <v>100000</v>
      </c>
      <c r="I150" s="2" t="s">
        <v>15</v>
      </c>
      <c r="J150" s="3">
        <v>6.25</v>
      </c>
      <c r="K150" s="3">
        <v>5.75</v>
      </c>
      <c r="L150" s="3">
        <v>10</v>
      </c>
      <c r="M150" s="3">
        <v>11</v>
      </c>
      <c r="N150" s="3">
        <v>2.5</v>
      </c>
      <c r="O150" s="3">
        <v>0</v>
      </c>
      <c r="P150" s="3">
        <f t="shared" si="4"/>
        <v>35.5</v>
      </c>
    </row>
    <row r="151" spans="1:16" ht="25.5">
      <c r="A151" s="2" t="s">
        <v>868</v>
      </c>
      <c r="B151" s="8" t="s">
        <v>869</v>
      </c>
      <c r="C151" s="8" t="s">
        <v>870</v>
      </c>
      <c r="D151" s="8" t="s">
        <v>871</v>
      </c>
      <c r="E151" s="8" t="s">
        <v>10</v>
      </c>
      <c r="F151" s="5">
        <v>43490.43231481482</v>
      </c>
      <c r="G151" s="4">
        <v>95000</v>
      </c>
      <c r="H151" s="4">
        <v>95000</v>
      </c>
      <c r="I151" s="2" t="s">
        <v>15</v>
      </c>
      <c r="J151" s="3">
        <v>10</v>
      </c>
      <c r="K151" s="3">
        <v>10</v>
      </c>
      <c r="L151" s="3">
        <v>5</v>
      </c>
      <c r="M151" s="3">
        <v>10</v>
      </c>
      <c r="N151" s="3">
        <v>0</v>
      </c>
      <c r="O151" s="3">
        <v>0</v>
      </c>
      <c r="P151" s="3">
        <f t="shared" si="4"/>
        <v>35</v>
      </c>
    </row>
    <row r="152" spans="1:16" ht="25.5">
      <c r="A152" s="2" t="s">
        <v>598</v>
      </c>
      <c r="B152" s="8" t="s">
        <v>599</v>
      </c>
      <c r="C152" s="8" t="s">
        <v>600</v>
      </c>
      <c r="D152" s="8" t="s">
        <v>18</v>
      </c>
      <c r="E152" s="8" t="s">
        <v>10</v>
      </c>
      <c r="F152" s="5">
        <v>43481.41627314815</v>
      </c>
      <c r="G152" s="4">
        <v>35000</v>
      </c>
      <c r="H152" s="4">
        <v>35000</v>
      </c>
      <c r="I152" s="2" t="s">
        <v>15</v>
      </c>
      <c r="J152" s="3">
        <v>15</v>
      </c>
      <c r="K152" s="3">
        <v>4</v>
      </c>
      <c r="L152" s="3">
        <v>5</v>
      </c>
      <c r="M152" s="3">
        <v>10.5</v>
      </c>
      <c r="N152" s="3">
        <v>0</v>
      </c>
      <c r="O152" s="3">
        <v>0.25</v>
      </c>
      <c r="P152" s="3">
        <f t="shared" si="4"/>
        <v>34.75</v>
      </c>
    </row>
    <row r="153" spans="1:16" ht="25.5">
      <c r="A153" s="2" t="s">
        <v>783</v>
      </c>
      <c r="B153" s="8" t="s">
        <v>66</v>
      </c>
      <c r="C153" s="8" t="s">
        <v>784</v>
      </c>
      <c r="D153" s="8" t="s">
        <v>29</v>
      </c>
      <c r="E153" s="8" t="s">
        <v>30</v>
      </c>
      <c r="F153" s="5">
        <v>43490.42053240741</v>
      </c>
      <c r="G153" s="4">
        <v>29000</v>
      </c>
      <c r="H153" s="4">
        <v>29000</v>
      </c>
      <c r="I153" s="2" t="s">
        <v>15</v>
      </c>
      <c r="J153" s="3">
        <v>15</v>
      </c>
      <c r="K153" s="3">
        <v>3.5</v>
      </c>
      <c r="L153" s="3">
        <v>5</v>
      </c>
      <c r="M153" s="3">
        <v>10</v>
      </c>
      <c r="N153" s="3">
        <v>0</v>
      </c>
      <c r="O153" s="3">
        <v>0</v>
      </c>
      <c r="P153" s="3">
        <f t="shared" si="4"/>
        <v>33.5</v>
      </c>
    </row>
    <row r="154" spans="1:16" ht="25.5">
      <c r="A154" s="2" t="s">
        <v>585</v>
      </c>
      <c r="B154" s="8" t="s">
        <v>586</v>
      </c>
      <c r="C154" s="8" t="s">
        <v>587</v>
      </c>
      <c r="D154" s="8" t="s">
        <v>9</v>
      </c>
      <c r="E154" s="8" t="s">
        <v>10</v>
      </c>
      <c r="F154" s="5">
        <v>43485.93274305556</v>
      </c>
      <c r="G154" s="4">
        <v>38000</v>
      </c>
      <c r="H154" s="4">
        <v>38000</v>
      </c>
      <c r="I154" s="2" t="s">
        <v>15</v>
      </c>
      <c r="J154" s="3">
        <v>10</v>
      </c>
      <c r="K154" s="3">
        <v>3</v>
      </c>
      <c r="L154" s="3">
        <v>10</v>
      </c>
      <c r="M154" s="3">
        <v>10.25</v>
      </c>
      <c r="N154" s="3">
        <v>0</v>
      </c>
      <c r="O154" s="3">
        <v>0</v>
      </c>
      <c r="P154" s="3">
        <f t="shared" si="4"/>
        <v>33.25</v>
      </c>
    </row>
    <row r="155" spans="1:16" ht="25.5">
      <c r="A155" s="2" t="s">
        <v>832</v>
      </c>
      <c r="B155" s="8" t="s">
        <v>130</v>
      </c>
      <c r="C155" s="8" t="s">
        <v>131</v>
      </c>
      <c r="D155" s="8" t="s">
        <v>48</v>
      </c>
      <c r="E155" s="8" t="s">
        <v>10</v>
      </c>
      <c r="F155" s="5">
        <v>43490.41559027778</v>
      </c>
      <c r="G155" s="4">
        <v>80000</v>
      </c>
      <c r="H155" s="4">
        <v>80000</v>
      </c>
      <c r="I155" s="2" t="s">
        <v>15</v>
      </c>
      <c r="J155" s="3">
        <v>5</v>
      </c>
      <c r="K155" s="3">
        <v>6.5</v>
      </c>
      <c r="L155" s="3">
        <v>5</v>
      </c>
      <c r="M155" s="3">
        <v>14</v>
      </c>
      <c r="N155" s="3">
        <v>2.5</v>
      </c>
      <c r="O155" s="3">
        <v>0</v>
      </c>
      <c r="P155" s="3">
        <f t="shared" si="4"/>
        <v>33</v>
      </c>
    </row>
    <row r="156" spans="1:16" ht="51">
      <c r="A156" s="2" t="s">
        <v>854</v>
      </c>
      <c r="B156" s="8" t="s">
        <v>855</v>
      </c>
      <c r="C156" s="8" t="s">
        <v>856</v>
      </c>
      <c r="D156" s="8" t="s">
        <v>24</v>
      </c>
      <c r="E156" s="8" t="s">
        <v>126</v>
      </c>
      <c r="F156" s="5">
        <v>43490.47694444445</v>
      </c>
      <c r="G156" s="4">
        <v>28364</v>
      </c>
      <c r="H156" s="4">
        <v>28364</v>
      </c>
      <c r="I156" s="2" t="s">
        <v>15</v>
      </c>
      <c r="J156" s="3">
        <v>5</v>
      </c>
      <c r="K156" s="3">
        <v>3.5</v>
      </c>
      <c r="L156" s="3">
        <v>10</v>
      </c>
      <c r="M156" s="3">
        <v>14</v>
      </c>
      <c r="N156" s="3">
        <v>0</v>
      </c>
      <c r="O156" s="3">
        <v>0</v>
      </c>
      <c r="P156" s="3">
        <f t="shared" si="4"/>
        <v>32.5</v>
      </c>
    </row>
    <row r="157" spans="1:16" ht="38.25">
      <c r="A157" s="2" t="s">
        <v>829</v>
      </c>
      <c r="B157" s="8" t="s">
        <v>830</v>
      </c>
      <c r="C157" s="8" t="s">
        <v>831</v>
      </c>
      <c r="D157" s="8" t="s">
        <v>24</v>
      </c>
      <c r="E157" s="8" t="s">
        <v>14</v>
      </c>
      <c r="F157" s="5">
        <v>43493.42071759259</v>
      </c>
      <c r="G157" s="4">
        <v>33440</v>
      </c>
      <c r="H157" s="4">
        <v>33440</v>
      </c>
      <c r="I157" s="2" t="s">
        <v>15</v>
      </c>
      <c r="J157" s="3">
        <v>5</v>
      </c>
      <c r="K157" s="3">
        <v>6</v>
      </c>
      <c r="L157" s="3">
        <v>10</v>
      </c>
      <c r="M157" s="3">
        <v>10.25</v>
      </c>
      <c r="N157" s="3">
        <v>0</v>
      </c>
      <c r="O157" s="3">
        <v>0</v>
      </c>
      <c r="P157" s="3">
        <f t="shared" si="4"/>
        <v>31.25</v>
      </c>
    </row>
    <row r="158" spans="1:16" ht="38.25">
      <c r="A158" s="2" t="s">
        <v>836</v>
      </c>
      <c r="B158" s="8" t="s">
        <v>837</v>
      </c>
      <c r="C158" s="8" t="s">
        <v>838</v>
      </c>
      <c r="D158" s="8" t="s">
        <v>24</v>
      </c>
      <c r="E158" s="8" t="s">
        <v>839</v>
      </c>
      <c r="F158" s="5">
        <v>43490.400196759256</v>
      </c>
      <c r="G158" s="4">
        <v>80000</v>
      </c>
      <c r="H158" s="4">
        <v>80000</v>
      </c>
      <c r="I158" s="2" t="s">
        <v>15</v>
      </c>
      <c r="J158" s="3">
        <v>5</v>
      </c>
      <c r="K158" s="3">
        <v>5</v>
      </c>
      <c r="L158" s="3">
        <v>10</v>
      </c>
      <c r="M158" s="3">
        <v>10.5</v>
      </c>
      <c r="N158" s="3">
        <v>0</v>
      </c>
      <c r="O158" s="3">
        <v>0</v>
      </c>
      <c r="P158" s="3">
        <f t="shared" si="4"/>
        <v>30.5</v>
      </c>
    </row>
    <row r="159" spans="1:16" ht="25.5">
      <c r="A159" s="2" t="s">
        <v>848</v>
      </c>
      <c r="B159" s="8" t="s">
        <v>849</v>
      </c>
      <c r="C159" s="8" t="s">
        <v>850</v>
      </c>
      <c r="D159" s="8" t="s">
        <v>306</v>
      </c>
      <c r="E159" s="8" t="s">
        <v>10</v>
      </c>
      <c r="F159" s="5">
        <v>43492.71650462963</v>
      </c>
      <c r="G159" s="4">
        <v>78400</v>
      </c>
      <c r="H159" s="4">
        <v>78400</v>
      </c>
      <c r="I159" s="2" t="s">
        <v>15</v>
      </c>
      <c r="J159" s="3">
        <v>5</v>
      </c>
      <c r="K159" s="3">
        <v>4</v>
      </c>
      <c r="L159" s="3">
        <v>10</v>
      </c>
      <c r="M159" s="3">
        <v>10.75</v>
      </c>
      <c r="N159" s="3">
        <v>0</v>
      </c>
      <c r="O159" s="3">
        <v>0.25</v>
      </c>
      <c r="P159" s="3">
        <f t="shared" si="4"/>
        <v>30</v>
      </c>
    </row>
    <row r="160" spans="1:16" ht="38.25">
      <c r="A160" s="2" t="s">
        <v>939</v>
      </c>
      <c r="B160" s="8" t="s">
        <v>940</v>
      </c>
      <c r="C160" s="8" t="s">
        <v>941</v>
      </c>
      <c r="D160" s="8" t="s">
        <v>23</v>
      </c>
      <c r="E160" s="8" t="s">
        <v>14</v>
      </c>
      <c r="F160" s="5">
        <v>43492.87530092592</v>
      </c>
      <c r="G160" s="4">
        <v>100000</v>
      </c>
      <c r="H160" s="4">
        <v>100000</v>
      </c>
      <c r="I160" s="2" t="s">
        <v>15</v>
      </c>
      <c r="J160" s="3">
        <v>5</v>
      </c>
      <c r="K160" s="3">
        <v>5</v>
      </c>
      <c r="L160" s="3">
        <v>10</v>
      </c>
      <c r="M160" s="3">
        <v>10</v>
      </c>
      <c r="N160" s="3">
        <v>0</v>
      </c>
      <c r="O160" s="3">
        <v>0</v>
      </c>
      <c r="P160" s="3">
        <f t="shared" si="4"/>
        <v>30</v>
      </c>
    </row>
    <row r="161" spans="1:16" ht="25.5">
      <c r="A161" s="2" t="s">
        <v>881</v>
      </c>
      <c r="B161" s="8" t="s">
        <v>882</v>
      </c>
      <c r="C161" s="8" t="s">
        <v>883</v>
      </c>
      <c r="D161" s="8" t="s">
        <v>884</v>
      </c>
      <c r="E161" s="8" t="s">
        <v>132</v>
      </c>
      <c r="F161" s="5">
        <v>43490.613703703704</v>
      </c>
      <c r="G161" s="4">
        <v>90000</v>
      </c>
      <c r="H161" s="4">
        <v>90000</v>
      </c>
      <c r="I161" s="2" t="s">
        <v>15</v>
      </c>
      <c r="J161" s="3">
        <v>10</v>
      </c>
      <c r="K161" s="3">
        <v>4.5</v>
      </c>
      <c r="L161" s="3">
        <v>5</v>
      </c>
      <c r="M161" s="3">
        <v>10</v>
      </c>
      <c r="N161" s="3">
        <v>0</v>
      </c>
      <c r="O161" s="3">
        <v>0</v>
      </c>
      <c r="P161" s="3">
        <f t="shared" si="4"/>
        <v>29.5</v>
      </c>
    </row>
    <row r="162" spans="1:16" ht="38.25">
      <c r="A162" s="2" t="s">
        <v>607</v>
      </c>
      <c r="B162" s="8" t="s">
        <v>608</v>
      </c>
      <c r="C162" s="8" t="s">
        <v>609</v>
      </c>
      <c r="D162" s="8" t="s">
        <v>33</v>
      </c>
      <c r="E162" s="8" t="s">
        <v>14</v>
      </c>
      <c r="F162" s="5">
        <v>43490.502546296295</v>
      </c>
      <c r="G162" s="4">
        <v>36000</v>
      </c>
      <c r="H162" s="4">
        <v>36000</v>
      </c>
      <c r="I162" s="2" t="s">
        <v>15</v>
      </c>
      <c r="J162" s="3">
        <v>5</v>
      </c>
      <c r="K162" s="3">
        <v>4.75</v>
      </c>
      <c r="L162" s="3">
        <v>5</v>
      </c>
      <c r="M162" s="3">
        <v>11.75</v>
      </c>
      <c r="N162" s="3">
        <v>2.5</v>
      </c>
      <c r="O162" s="3">
        <v>0</v>
      </c>
      <c r="P162" s="3">
        <f t="shared" si="4"/>
        <v>29</v>
      </c>
    </row>
    <row r="163" spans="1:16" ht="25.5">
      <c r="A163" s="2" t="s">
        <v>714</v>
      </c>
      <c r="B163" s="8" t="s">
        <v>715</v>
      </c>
      <c r="C163" s="8" t="s">
        <v>716</v>
      </c>
      <c r="D163" s="8" t="s">
        <v>31</v>
      </c>
      <c r="E163" s="8" t="s">
        <v>10</v>
      </c>
      <c r="F163" s="5">
        <v>43487.510775462964</v>
      </c>
      <c r="G163" s="4">
        <v>92000</v>
      </c>
      <c r="H163" s="4">
        <v>92000</v>
      </c>
      <c r="I163" s="2" t="s">
        <v>15</v>
      </c>
      <c r="J163" s="3">
        <v>5</v>
      </c>
      <c r="K163" s="3">
        <v>3</v>
      </c>
      <c r="L163" s="3">
        <v>10</v>
      </c>
      <c r="M163" s="3">
        <v>10.5</v>
      </c>
      <c r="N163" s="3">
        <v>0</v>
      </c>
      <c r="O163" s="3">
        <v>0</v>
      </c>
      <c r="P163" s="3">
        <f aca="true" t="shared" si="5" ref="P163:P168">J163+K163+L163+M163+N163+O163</f>
        <v>28.5</v>
      </c>
    </row>
    <row r="164" spans="1:16" ht="25.5">
      <c r="A164" s="2" t="s">
        <v>945</v>
      </c>
      <c r="B164" s="8" t="s">
        <v>946</v>
      </c>
      <c r="C164" s="8" t="s">
        <v>947</v>
      </c>
      <c r="D164" s="8" t="s">
        <v>9</v>
      </c>
      <c r="E164" s="8" t="s">
        <v>10</v>
      </c>
      <c r="F164" s="5">
        <v>43493.49663194444</v>
      </c>
      <c r="G164" s="4">
        <v>52126</v>
      </c>
      <c r="H164" s="4">
        <v>52126</v>
      </c>
      <c r="I164" s="2" t="s">
        <v>15</v>
      </c>
      <c r="J164" s="3">
        <v>5</v>
      </c>
      <c r="K164" s="3">
        <v>3.5</v>
      </c>
      <c r="L164" s="3">
        <v>10</v>
      </c>
      <c r="M164" s="3">
        <v>10</v>
      </c>
      <c r="N164" s="3">
        <v>0</v>
      </c>
      <c r="O164" s="3">
        <v>0</v>
      </c>
      <c r="P164" s="3">
        <f t="shared" si="5"/>
        <v>28.5</v>
      </c>
    </row>
    <row r="165" spans="1:16" ht="25.5">
      <c r="A165" s="2" t="s">
        <v>862</v>
      </c>
      <c r="B165" s="8" t="s">
        <v>863</v>
      </c>
      <c r="C165" s="8" t="s">
        <v>864</v>
      </c>
      <c r="D165" s="8" t="s">
        <v>33</v>
      </c>
      <c r="E165" s="8" t="s">
        <v>30</v>
      </c>
      <c r="F165" s="5">
        <v>43490.38153935185</v>
      </c>
      <c r="G165" s="4">
        <v>95000</v>
      </c>
      <c r="H165" s="4">
        <v>95000</v>
      </c>
      <c r="I165" s="2" t="s">
        <v>15</v>
      </c>
      <c r="J165" s="3">
        <v>5</v>
      </c>
      <c r="K165" s="3">
        <v>3</v>
      </c>
      <c r="L165" s="3">
        <v>8.75</v>
      </c>
      <c r="M165" s="3">
        <v>10.75</v>
      </c>
      <c r="N165" s="3">
        <v>0</v>
      </c>
      <c r="O165" s="3">
        <v>0</v>
      </c>
      <c r="P165" s="3">
        <f t="shared" si="5"/>
        <v>27.5</v>
      </c>
    </row>
    <row r="166" spans="1:16" ht="25.5">
      <c r="A166" s="2" t="s">
        <v>788</v>
      </c>
      <c r="B166" s="8" t="s">
        <v>105</v>
      </c>
      <c r="C166" s="8" t="s">
        <v>106</v>
      </c>
      <c r="D166" s="8" t="s">
        <v>29</v>
      </c>
      <c r="E166" s="8" t="s">
        <v>30</v>
      </c>
      <c r="F166" s="5">
        <v>43488.48539351852</v>
      </c>
      <c r="G166" s="4">
        <v>98000</v>
      </c>
      <c r="H166" s="4">
        <v>98000</v>
      </c>
      <c r="I166" s="2" t="s">
        <v>15</v>
      </c>
      <c r="J166" s="3">
        <v>5</v>
      </c>
      <c r="K166" s="3">
        <v>3</v>
      </c>
      <c r="L166" s="3">
        <v>5</v>
      </c>
      <c r="M166" s="3">
        <v>10</v>
      </c>
      <c r="N166" s="3">
        <v>2.5</v>
      </c>
      <c r="O166" s="3">
        <v>0</v>
      </c>
      <c r="P166" s="3">
        <f t="shared" si="5"/>
        <v>25.5</v>
      </c>
    </row>
    <row r="167" spans="1:16" ht="25.5">
      <c r="A167" s="2" t="s">
        <v>899</v>
      </c>
      <c r="B167" s="8" t="s">
        <v>900</v>
      </c>
      <c r="C167" s="8" t="s">
        <v>901</v>
      </c>
      <c r="D167" s="8" t="s">
        <v>29</v>
      </c>
      <c r="E167" s="8" t="s">
        <v>132</v>
      </c>
      <c r="F167" s="5">
        <v>43492.84769675926</v>
      </c>
      <c r="G167" s="4">
        <v>75000</v>
      </c>
      <c r="H167" s="4">
        <v>75000</v>
      </c>
      <c r="I167" s="2" t="s">
        <v>15</v>
      </c>
      <c r="J167" s="3">
        <v>5</v>
      </c>
      <c r="K167" s="3">
        <v>3.5</v>
      </c>
      <c r="L167" s="3">
        <v>5</v>
      </c>
      <c r="M167" s="3">
        <v>10.25</v>
      </c>
      <c r="N167" s="3">
        <v>0</v>
      </c>
      <c r="O167" s="3">
        <v>0</v>
      </c>
      <c r="P167" s="3">
        <f t="shared" si="5"/>
        <v>23.75</v>
      </c>
    </row>
    <row r="168" spans="1:16" ht="25.5">
      <c r="A168" s="2" t="s">
        <v>924</v>
      </c>
      <c r="B168" s="8" t="s">
        <v>925</v>
      </c>
      <c r="C168" s="8" t="s">
        <v>926</v>
      </c>
      <c r="D168" s="8" t="s">
        <v>31</v>
      </c>
      <c r="E168" s="8" t="s">
        <v>30</v>
      </c>
      <c r="F168" s="5">
        <v>43493.00346064815</v>
      </c>
      <c r="G168" s="4">
        <v>100000</v>
      </c>
      <c r="H168" s="4">
        <v>100000</v>
      </c>
      <c r="I168" s="2" t="s">
        <v>15</v>
      </c>
      <c r="J168" s="3">
        <v>5</v>
      </c>
      <c r="K168" s="3">
        <v>3.5</v>
      </c>
      <c r="L168" s="3">
        <v>5</v>
      </c>
      <c r="M168" s="3">
        <v>10</v>
      </c>
      <c r="N168" s="3">
        <v>0</v>
      </c>
      <c r="O168" s="3">
        <v>0</v>
      </c>
      <c r="P168" s="3">
        <f t="shared" si="5"/>
        <v>23.5</v>
      </c>
    </row>
  </sheetData>
  <sheetProtection/>
  <mergeCells count="1">
    <mergeCell ref="A1:I1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Králová Jitka</dc:creator>
  <cp:keywords/>
  <dc:description/>
  <cp:lastModifiedBy>Králová Jitka</cp:lastModifiedBy>
  <dcterms:created xsi:type="dcterms:W3CDTF">2019-06-10T05:56:50Z</dcterms:created>
  <dcterms:modified xsi:type="dcterms:W3CDTF">2019-06-21T17:51:12Z</dcterms:modified>
  <cp:category/>
  <cp:version/>
  <cp:contentType/>
  <cp:contentStatus/>
</cp:coreProperties>
</file>