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10" windowHeight="7845" activeTab="0"/>
  </bookViews>
  <sheets>
    <sheet name="poskytnutí dělená alokace po TZ" sheetId="1" r:id="rId1"/>
  </sheets>
  <definedNames/>
  <calcPr fullCalcOnLoad="1"/>
</workbook>
</file>

<file path=xl/sharedStrings.xml><?xml version="1.0" encoding="utf-8"?>
<sst xmlns="http://schemas.openxmlformats.org/spreadsheetml/2006/main" count="1001" uniqueCount="793">
  <si>
    <t>Číslo žádosti</t>
  </si>
  <si>
    <t>Název žadatele</t>
  </si>
  <si>
    <t>Okres</t>
  </si>
  <si>
    <t>Název projektu</t>
  </si>
  <si>
    <t>Kumulativní součet</t>
  </si>
  <si>
    <t>Průměr bodového ohodnocení</t>
  </si>
  <si>
    <t xml:space="preserve">Požadovaná dotace v Kč </t>
  </si>
  <si>
    <t xml:space="preserve">Navrhovaná dotace v Kč </t>
  </si>
  <si>
    <t>Poř. 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</si>
  <si>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</si>
  <si>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</si>
  <si>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</si>
  <si>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</si>
  <si>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</si>
  <si>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</si>
  <si>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</si>
  <si>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</si>
  <si>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</si>
  <si>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</si>
  <si>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</si>
  <si>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</si>
  <si>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</si>
  <si>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</si>
  <si>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</si>
  <si>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</si>
  <si>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</si>
  <si>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</si>
  <si>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Datum a čas elektronického podání žádosti*</t>
  </si>
  <si>
    <t>Tematické zadání Obnova kulturních památek</t>
  </si>
  <si>
    <t>Tematické zadání Podpora kultury</t>
  </si>
  <si>
    <t>Tematické zadání Obecní knihovny</t>
  </si>
  <si>
    <t>Kladno</t>
  </si>
  <si>
    <t>Příbram</t>
  </si>
  <si>
    <t>Praha - východ</t>
  </si>
  <si>
    <t>Římskokatolická farnost Kolín (46390839)</t>
  </si>
  <si>
    <t>Kolín</t>
  </si>
  <si>
    <t>Benešov</t>
  </si>
  <si>
    <t>Příbram (00243132)</t>
  </si>
  <si>
    <t>Dej Bůh štěstí s.r.o. (26213567)</t>
  </si>
  <si>
    <t>Praha východ</t>
  </si>
  <si>
    <t>Mladá Boleslav</t>
  </si>
  <si>
    <t>Čáslav (00236021)</t>
  </si>
  <si>
    <t>Kutná Hora</t>
  </si>
  <si>
    <t xml:space="preserve"> Králův Dvůr (00509701)</t>
  </si>
  <si>
    <t>Beroun</t>
  </si>
  <si>
    <t>Římskokatolická farnost Lysá nad Labem (48931926)</t>
  </si>
  <si>
    <t>Nymburk</t>
  </si>
  <si>
    <t>Římskokatolická farnost - arciděkanství, Kutná Hora (46403523)</t>
  </si>
  <si>
    <t>Nižbor (00233641)</t>
  </si>
  <si>
    <t>Praha - západ</t>
  </si>
  <si>
    <t>Mgr Jan Chejn</t>
  </si>
  <si>
    <t>Praha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</si>
  <si>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</si>
  <si>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</si>
  <si>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</si>
  <si>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</si>
  <si>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</si>
  <si>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</si>
  <si>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</si>
  <si>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</si>
  <si>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</si>
  <si>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</si>
  <si>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</si>
  <si>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</si>
  <si>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</si>
  <si>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</si>
  <si>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</si>
  <si>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</si>
  <si>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</si>
  <si>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</si>
  <si>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</si>
  <si>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</si>
  <si>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</si>
  <si>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</si>
  <si>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</si>
  <si>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</si>
  <si>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</si>
  <si>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</si>
  <si>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</si>
  <si>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</si>
  <si>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</si>
  <si>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</si>
  <si>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</si>
  <si>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</si>
  <si>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</si>
  <si>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</si>
  <si>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</si>
  <si>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</si>
  <si>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</si>
  <si>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</si>
  <si>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</si>
  <si>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</si>
  <si>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</si>
  <si>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</si>
  <si>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</si>
  <si>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</si>
  <si>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</si>
  <si>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</si>
  <si>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</si>
  <si>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</si>
  <si>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</si>
  <si>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</si>
  <si>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</si>
  <si>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</si>
  <si>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</si>
  <si>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</si>
  <si>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</si>
  <si>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</si>
  <si>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</si>
  <si>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</si>
  <si>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</si>
  <si>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</si>
  <si>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</si>
  <si>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</si>
  <si>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</si>
  <si>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</si>
  <si>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</si>
  <si>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</si>
  <si>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</si>
  <si>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</si>
  <si>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</si>
  <si>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</si>
  <si>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</si>
  <si>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</si>
  <si>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</si>
  <si>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</si>
  <si>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</si>
  <si>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</si>
  <si>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</si>
  <si>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</si>
  <si>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</si>
  <si>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</si>
  <si>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</si>
  <si>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</si>
  <si>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</si>
  <si>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</si>
  <si>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</si>
  <si>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</si>
  <si>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</si>
  <si>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</si>
  <si>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</si>
  <si>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</si>
  <si>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</si>
  <si>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</si>
  <si>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</si>
  <si>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</si>
  <si>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</si>
  <si>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Jazz Club Slaný, z. s. (16977475)</t>
  </si>
  <si>
    <t>Sázava (00236411)</t>
  </si>
  <si>
    <t>Stochov (00234923)</t>
  </si>
  <si>
    <t>Klub rodáků a přátel Kutné Hory - Kutná Hora v Praze, z.s. (49797808)</t>
  </si>
  <si>
    <t>Ortenova Kutná Hora - literární soutěž a festival</t>
  </si>
  <si>
    <t>Soubor lidových písní a tanců Čtyřlístek (26641356)</t>
  </si>
  <si>
    <t>Rakovník</t>
  </si>
  <si>
    <t>Středočeský folklorní festival Tuchlovická pouť</t>
  </si>
  <si>
    <t>Veteran Car Club Praha z.s. (26529092)</t>
  </si>
  <si>
    <t>Kultura města Mladá Boleslav a.s. (000x1309)</t>
  </si>
  <si>
    <t xml:space="preserve"> Vít Sázavský</t>
  </si>
  <si>
    <t>Praha 5</t>
  </si>
  <si>
    <t>Městské divadlo Mladá Boleslav (48683035)</t>
  </si>
  <si>
    <t>Kulturní dům Josefa Suka (42728452)</t>
  </si>
  <si>
    <t>Sdružení Mělnický Vrkoč, z. s. (70880204)</t>
  </si>
  <si>
    <t>Mělník</t>
  </si>
  <si>
    <t>Veteran Car Club Dobřichovice, z.s. (06579353)</t>
  </si>
  <si>
    <t>Mgr Dalibor Mierva</t>
  </si>
  <si>
    <t>Pivovar Nymburk, spol. s r.o. (47536373)</t>
  </si>
  <si>
    <t>Čtvrtlístek z.s. (22757490)</t>
  </si>
  <si>
    <t>Praha 3</t>
  </si>
  <si>
    <t>Jazz Černošice z.s. (22693751)</t>
  </si>
  <si>
    <t>Mezi řekami, z.s. (22859837)</t>
  </si>
  <si>
    <t xml:space="preserve"> Václav Hlaváček</t>
  </si>
  <si>
    <t>Mělnické kulturní centrum, o. p. s. (24210137)</t>
  </si>
  <si>
    <t>OTTA-vzduchotechnika a klimatizace s.r.o. (28486480)</t>
  </si>
  <si>
    <t>Spolek pro obnovu únětické kultury (68378939)</t>
  </si>
  <si>
    <t>Jabkenice (00237949)</t>
  </si>
  <si>
    <t>Sdružení Roztoč, z.s. (26606551)</t>
  </si>
  <si>
    <t>Český spolek dvouplátkových nástrojů (04610814)</t>
  </si>
  <si>
    <t>Dobřichovická divadelní společnost z.s. (22728228)</t>
  </si>
  <si>
    <t>Praha-západ</t>
  </si>
  <si>
    <t>Louňovice pod Blaníkem (00232173)</t>
  </si>
  <si>
    <t>Divadlo X10 z.s. (01420917)</t>
  </si>
  <si>
    <t>Folklorní soubor Šáteček, z.s. (69056854)</t>
  </si>
  <si>
    <t>Akademie komorní hudby, z. s. (07031955)</t>
  </si>
  <si>
    <t>Městské kulturní centrum Hořovice (67361897)</t>
  </si>
  <si>
    <t>Rožmitál pod Třemšínem (00243221)</t>
  </si>
  <si>
    <t>Statek Vlčkovice, o.p.s. (28453051)</t>
  </si>
  <si>
    <t>Městské kulturní centrum Poděbrady (16577434)</t>
  </si>
  <si>
    <t>Via musica ad beatum z.s. (04301421)</t>
  </si>
  <si>
    <t>Rytíři Mělničtí (22869484)</t>
  </si>
  <si>
    <t>Ing. Josef Kutílek</t>
  </si>
  <si>
    <t xml:space="preserve"> Jiří Turek</t>
  </si>
  <si>
    <t xml:space="preserve"> Richard  Dušák</t>
  </si>
  <si>
    <t>Česká Republika</t>
  </si>
  <si>
    <t>Klub přátel vína v Kutné Hoře, z.s. (22861351)</t>
  </si>
  <si>
    <t>Zruč nad Sázavou (00236667)</t>
  </si>
  <si>
    <t>Nari Models, spol. s r.o. (26426188)</t>
  </si>
  <si>
    <t>Základní umělecká škola Řevnice (75034271)</t>
  </si>
  <si>
    <t>LAUS - společnost pro podporu duchovní hudby ve Středních Čechách, z.s. (62994441)</t>
  </si>
  <si>
    <t>Halda (22748199)</t>
  </si>
  <si>
    <t>Montessori Vlašim z. s. (28558456)</t>
  </si>
  <si>
    <t>Obec Koryta (42716870)</t>
  </si>
  <si>
    <t>Kulturní a společenské středisko (00353574)</t>
  </si>
  <si>
    <t>Třiatřicet, z.s. (22766871)</t>
  </si>
  <si>
    <t>Spolek přátel z Bláta z.s. (04485076)</t>
  </si>
  <si>
    <t>Divadelní spolek DIPONA (02271061)</t>
  </si>
  <si>
    <t>Celoroční hraní divadla pro děti a dospělé</t>
  </si>
  <si>
    <t>Vox Bohemicalis, z. s. (61882364)</t>
  </si>
  <si>
    <t>Musica Florea, z.s. (26546400)</t>
  </si>
  <si>
    <t>Krchleby (00239348)</t>
  </si>
  <si>
    <t>Geisslers Hofcomoedianten (22864181)</t>
  </si>
  <si>
    <t>Divadelní spolek Vojan  (62994565)</t>
  </si>
  <si>
    <t>Společenský klub Zdice (43766871)</t>
  </si>
  <si>
    <t>Říčany (00240702)</t>
  </si>
  <si>
    <t>Sportovní klub POLICIE Nymburk, z.s. (14801027)</t>
  </si>
  <si>
    <t>Věnovanka, z.s. (01526227)</t>
  </si>
  <si>
    <t>spolek Taška Kladno (22751491)</t>
  </si>
  <si>
    <t>BEZoBAV časem, z. s. (07620888)</t>
  </si>
  <si>
    <t>Městská knihovna (61883425)</t>
  </si>
  <si>
    <t>Davle (00241156)</t>
  </si>
  <si>
    <t>Mnichovo Hradiště (00238309)</t>
  </si>
  <si>
    <t>Kouřim (00235482)</t>
  </si>
  <si>
    <t>Uhlířské Janovice (00236527)</t>
  </si>
  <si>
    <t>Kostelec nad Černými lesy (00235474)</t>
  </si>
  <si>
    <t>Kněžice (00239241)</t>
  </si>
  <si>
    <t>Ing. arch. Ester Miluničová</t>
  </si>
  <si>
    <t>Votice (00232963)</t>
  </si>
  <si>
    <t>Zlonice (00235172)</t>
  </si>
  <si>
    <t>Kolín (00235440)</t>
  </si>
  <si>
    <t>Český Brod (00235334)</t>
  </si>
  <si>
    <t>Římskokatolická farnost Rakovník (47018593)</t>
  </si>
  <si>
    <t>Sdružení sv. Ludmily na Tetíně z.s. (22834192)</t>
  </si>
  <si>
    <t>Muzejní spolek Dobříšska, z.s. (01927205)</t>
  </si>
  <si>
    <t>FOIBOS BOOKS, s.r.o. (25053728)</t>
  </si>
  <si>
    <t>Rodinné centrum Lodička z.s. (26625890)</t>
  </si>
  <si>
    <t>Cesta životem bez bariér, z.s. (27044700)</t>
  </si>
  <si>
    <t>Paběnice</t>
  </si>
  <si>
    <t>Tlustice (00233897)</t>
  </si>
  <si>
    <t>Pořízení krojů na Staročeské máje</t>
  </si>
  <si>
    <t>Horka II  (00236071)</t>
  </si>
  <si>
    <t>Knihovna na zámku – nejen místo pro čtení</t>
  </si>
  <si>
    <t>Veltruby (00235881)</t>
  </si>
  <si>
    <t>Městské muzeum a knihovna Čáslav (00472867)</t>
  </si>
  <si>
    <t>Husova knihovna Říčany, příspěvková organizace (66002001)</t>
  </si>
  <si>
    <t>Drahelčice (00233200)</t>
  </si>
  <si>
    <t>Ahoj na Bucku, z.s. (07479468)</t>
  </si>
  <si>
    <t>Ahoj na Bucku</t>
  </si>
  <si>
    <t xml:space="preserve"> Brigita Hlaváčková</t>
  </si>
  <si>
    <t>Spolek POJIZERSKÝ FOLKLOR (03387941)</t>
  </si>
  <si>
    <t>Pojizerský folklorní festival</t>
  </si>
  <si>
    <t>Zákolany  (00235156)</t>
  </si>
  <si>
    <t>KUL/OKP/040552/2020</t>
  </si>
  <si>
    <t>Oprava havárie zastřešení budovy letní spilky</t>
  </si>
  <si>
    <t>2020-01-20 09:58:14.0</t>
  </si>
  <si>
    <t>KUL/OKP/040447/2020</t>
  </si>
  <si>
    <t>Jenštejn (00240249)</t>
  </si>
  <si>
    <t>Konzervace zříceniny, 1.etapa věž</t>
  </si>
  <si>
    <t>2020-01-17 08:57:49.0</t>
  </si>
  <si>
    <t>KUL/OKP/039982/2020</t>
  </si>
  <si>
    <t>Oprava střechy - oprava krovu a výměna střešní krytiny na obytném domě vesnické usedlosti Pikovická 2, Davle</t>
  </si>
  <si>
    <t>2020-01-11 17:27:09.0</t>
  </si>
  <si>
    <t>KUL/OKP/040666/2020</t>
  </si>
  <si>
    <t>Rakovník (00244309)</t>
  </si>
  <si>
    <t>Výměna oken Sokolovny Rakovník - závěrečná etapa</t>
  </si>
  <si>
    <t>2020-01-22 08:25:23.0</t>
  </si>
  <si>
    <t>KUL/OKP/040541/2020</t>
  </si>
  <si>
    <t>Výměna střešní krytiny v PAD - 3. etapa</t>
  </si>
  <si>
    <t>2020-01-16 14:45:10.0</t>
  </si>
  <si>
    <t>KUL/OKP/039895/2020</t>
  </si>
  <si>
    <t>Obnova pomníku Jana Žižky z Trocnova ve městě Čáslavi</t>
  </si>
  <si>
    <t>2020-01-09 11:09:43.0</t>
  </si>
  <si>
    <t>KUL/OKP/041019/2020</t>
  </si>
  <si>
    <t xml:space="preserve"> Milan Gelnar</t>
  </si>
  <si>
    <t>Křižovnická rezidence v Tursku - další etapa celkové obnovy areálu</t>
  </si>
  <si>
    <t>2020-01-23 00:01:59.0</t>
  </si>
  <si>
    <t>KUL/OKP/041569/2020</t>
  </si>
  <si>
    <t>Stavebně historický průzkum kulturní památky pivovar a polygonální žentour v Kostelci nad Černými lesypamátky - pivovar v Kostelci nad Černými lesy</t>
  </si>
  <si>
    <t>2020-01-23 11:34:03.0</t>
  </si>
  <si>
    <t>KUL/OKP/041875/2020</t>
  </si>
  <si>
    <t>Mariánovice s.r.o. (24275212)</t>
  </si>
  <si>
    <t>Rekostrukce střešní krytiny</t>
  </si>
  <si>
    <t>2020-01-23 13:26:32.0</t>
  </si>
  <si>
    <t>KUL/OKP/039943/2020</t>
  </si>
  <si>
    <t>Předzámčí, JZ nárožní křídlo, 3. etapa opravy střechy, krovů a stropů.</t>
  </si>
  <si>
    <t>2020-01-13 08:47:41.0</t>
  </si>
  <si>
    <t>KUL/OKP/040048/2020</t>
  </si>
  <si>
    <t>Restaurování podstavců a obnova přístupových schodů - klášter Votice</t>
  </si>
  <si>
    <t>2020-01-15 10:37:39.0</t>
  </si>
  <si>
    <t>KUL/OKP/040600/2020</t>
  </si>
  <si>
    <t>Pchery (00234788)</t>
  </si>
  <si>
    <t>Oprava střechy zvonice</t>
  </si>
  <si>
    <t>2020-01-22 14:12:20.0</t>
  </si>
  <si>
    <t>KUL/OKP/041611/2020</t>
  </si>
  <si>
    <t>Restaurování omítek a štukových prvků hrobky rodiny Hendrichovy a Švermovy v Mnichově Hradišti</t>
  </si>
  <si>
    <t>2020-01-22 12:05:09.0</t>
  </si>
  <si>
    <t>KUL/OKP/040106/2020</t>
  </si>
  <si>
    <t>Kutná Hora (00236195)</t>
  </si>
  <si>
    <t>oprava krovu a střešního pláště budovy Hrádku - pokračování</t>
  </si>
  <si>
    <t>2020-01-16 14:03:22.0</t>
  </si>
  <si>
    <t>KUL/OKP/039883/2020</t>
  </si>
  <si>
    <t>Římskokatolická farnost Beroun (43762590)</t>
  </si>
  <si>
    <t>Oprava-restaurování sochy sv.Ludmily</t>
  </si>
  <si>
    <t>2020-01-16 10:11:02.0</t>
  </si>
  <si>
    <t>KUL/OKP/040152/2020</t>
  </si>
  <si>
    <t>Výměna oken v přízemí zámku</t>
  </si>
  <si>
    <t>2020-01-22 16:29:42.0</t>
  </si>
  <si>
    <t>KUL/OKP/041015/2020</t>
  </si>
  <si>
    <t>PhDr. Matěj Stropnický</t>
  </si>
  <si>
    <t>obnova západní a severní zdi nádvoří zámku v Osečanech</t>
  </si>
  <si>
    <t>2020-01-22 13:35:46.0</t>
  </si>
  <si>
    <t>KUL/OKP/041061/2020</t>
  </si>
  <si>
    <t>Ing. Hana Dandová</t>
  </si>
  <si>
    <t>Obnova mansardové střechy</t>
  </si>
  <si>
    <t>2020-01-20 15:24:57.0</t>
  </si>
  <si>
    <t>KUL/OKP/040322/2020</t>
  </si>
  <si>
    <t>Římskokatolická farnost Štěchovice (47005629)</t>
  </si>
  <si>
    <t>Oprava vnějšího pláště věže kostela sv. Jana Nepomuckého ve Štěchovicích</t>
  </si>
  <si>
    <t>2020-01-20 12:51:31.0</t>
  </si>
  <si>
    <t>KUL/OKP/041731/2020</t>
  </si>
  <si>
    <t xml:space="preserve"> Begue Isabelle</t>
  </si>
  <si>
    <t>Hájenka Na Stráži - oprava fasády</t>
  </si>
  <si>
    <t>2020-01-23 14:43:21.0</t>
  </si>
  <si>
    <t>KUL/OKP/040491/2020</t>
  </si>
  <si>
    <t>Římskokatolická farnost Kralupy nad Vltavou (49519085)</t>
  </si>
  <si>
    <t>Restaurování vitráží v oknech lodě kostela sv. Kateřiny ve Velvarech - I. etapa.</t>
  </si>
  <si>
    <t>2020-01-15 13:39:07.0</t>
  </si>
  <si>
    <t>KUL/OKP/040477/2020</t>
  </si>
  <si>
    <t>Římskokatolická farnost Týnec nad Sázavou (61664502)</t>
  </si>
  <si>
    <t>Obnova střechy a krovu nad presbytářem kostela</t>
  </si>
  <si>
    <t>2020-01-17 13:44:02.0</t>
  </si>
  <si>
    <t>KUL/OKP/041092/2020</t>
  </si>
  <si>
    <t>restaurování křtitelnice, kostel sv. Bartoloměje, Rakovník</t>
  </si>
  <si>
    <t>2020-01-20 07:31:17.0</t>
  </si>
  <si>
    <t>KUL/OKP/040873/2020</t>
  </si>
  <si>
    <t>Oprava budovy bývalé kočárovny v areálu fary</t>
  </si>
  <si>
    <t>2020-01-16 20:02:15.0</t>
  </si>
  <si>
    <t>KUL/OKP/040924/2020</t>
  </si>
  <si>
    <t>Oprava pomníku Prokopa Holého v Českém Brodě</t>
  </si>
  <si>
    <t>2020-01-21 09:45:40.0</t>
  </si>
  <si>
    <t>KUL/OKP/040968/2020</t>
  </si>
  <si>
    <t>Restaurování hlavních vchodových dveří do radniční budovy</t>
  </si>
  <si>
    <t>2020-01-20 10:14:40.0</t>
  </si>
  <si>
    <t>KUL/OKP/040931/2020</t>
  </si>
  <si>
    <t>Restaurování svatobarborského zvonu Ludvík v Kutné Hoře</t>
  </si>
  <si>
    <t>2020-01-22 14:38:51.0</t>
  </si>
  <si>
    <t>KUL/OKP/040281/2020</t>
  </si>
  <si>
    <t>Milovice (00239453)</t>
  </si>
  <si>
    <t>Restaurování kapličky se sochou sv. Jana Nepomuckého v Benátecké Vrutici</t>
  </si>
  <si>
    <t>2020-01-16 07:56:57.0</t>
  </si>
  <si>
    <t>KUL/OKP/039885/2020</t>
  </si>
  <si>
    <t>obnova interiérů</t>
  </si>
  <si>
    <t>2020-01-21 15:27:23.0</t>
  </si>
  <si>
    <t>KUL/KUL/041738/2020</t>
  </si>
  <si>
    <t>Talichovo Berounsko, z.u. (08751200)</t>
  </si>
  <si>
    <t>Mezinárodní hudební festival Talichův Beroun</t>
  </si>
  <si>
    <t>2020-01-22 21:22:53.0</t>
  </si>
  <si>
    <t>KUL/KUL/040005/2020</t>
  </si>
  <si>
    <t>Voskovcova Sázava 2020</t>
  </si>
  <si>
    <t>2020-01-17 10:58:16.0</t>
  </si>
  <si>
    <t>KUL/KUL/041535/2020</t>
  </si>
  <si>
    <t>2020-01-21 21:08:00.0</t>
  </si>
  <si>
    <t>KUL/KUL/040810/2020</t>
  </si>
  <si>
    <t>Festival poezie a přednesu Seifertovy Kralupy 2020</t>
  </si>
  <si>
    <t>2020-01-21 14:04:37.0</t>
  </si>
  <si>
    <t>KUL/KUL/040217/2020</t>
  </si>
  <si>
    <t xml:space="preserve"> 54. Slánské jazzové dny</t>
  </si>
  <si>
    <t>2020-01-13 12:42:24.0</t>
  </si>
  <si>
    <t>KUL/KUL/041021/2020</t>
  </si>
  <si>
    <t>2020-01-20 22:22:08.0</t>
  </si>
  <si>
    <t>KUL/KUL/039875/2020</t>
  </si>
  <si>
    <t>SUKOVY SEDLČANY 2020 - 56. ročník</t>
  </si>
  <si>
    <t>2020-01-22 08:14:18.0</t>
  </si>
  <si>
    <t>KUL/KUL/041762/2020</t>
  </si>
  <si>
    <t>TVRZ Libušín z.s. (26660211)</t>
  </si>
  <si>
    <t>Bitva Libušín 2020</t>
  </si>
  <si>
    <t>2020-01-22 15:54:10.0</t>
  </si>
  <si>
    <t>KUL/KUL/041068/2020</t>
  </si>
  <si>
    <t>HORNFORUM - česká hornová společnost J. V. Sticha-Punta, z. s. (70908524)</t>
  </si>
  <si>
    <t>Festival J.V.Sticha-Punta, XXXVIII.Slavnost lesního rohu Žehušice 2020</t>
  </si>
  <si>
    <t>2020-01-20 10:23:21.0</t>
  </si>
  <si>
    <t>KUL/KUL/041424/2020</t>
  </si>
  <si>
    <t>22. ročník folklorního festivalu Mělnický Vrkoč</t>
  </si>
  <si>
    <t>2020-01-21 22:34:32.0</t>
  </si>
  <si>
    <t>KUL/KUL/040803/2020</t>
  </si>
  <si>
    <t>Slavnost královny Johanky 2020</t>
  </si>
  <si>
    <t>2020-01-22 09:13:56.0</t>
  </si>
  <si>
    <t>KUL/KUL/041145/2020</t>
  </si>
  <si>
    <t>Příbramská svatohorská šalmaj</t>
  </si>
  <si>
    <t>2020-01-22 08:26:35.0</t>
  </si>
  <si>
    <t>KUL/KUL/041725/2020</t>
  </si>
  <si>
    <t>Memoriál Rosti Čtvrtlíka - IX. ročník Čtvrtlístek 2020</t>
  </si>
  <si>
    <t>2020-01-22 15:27:27.0</t>
  </si>
  <si>
    <t>KUL/KUL/040913/2020</t>
  </si>
  <si>
    <t>Hořovické kulturní léto 2020</t>
  </si>
  <si>
    <t>2020-01-17 08:43:14.0</t>
  </si>
  <si>
    <t>KUL/KUL/040413/2020</t>
  </si>
  <si>
    <t>Smetanovy Jabkenice 2020</t>
  </si>
  <si>
    <t>2020-01-15 20:18:57.0</t>
  </si>
  <si>
    <t>KUL/KUL/040216/2020</t>
  </si>
  <si>
    <t>Dechparády ve Středočeském kraji 2020</t>
  </si>
  <si>
    <t>2020-01-19 21:56:38.0</t>
  </si>
  <si>
    <t>KUL/KUL/040751/2020</t>
  </si>
  <si>
    <t>Folklorní soubor Benešáček (26647788)</t>
  </si>
  <si>
    <t>Folklorní soubor Benešáček 40</t>
  </si>
  <si>
    <t>2020-01-22 09:35:42.0</t>
  </si>
  <si>
    <t>KUL/KUL/040502/2020</t>
  </si>
  <si>
    <t>Dětská lidová muzika Notičky (70806071)</t>
  </si>
  <si>
    <t>Účast souboru na Mezinárodním festivalu dětského folklóru v tchajwanském Yilanu (dále jen YICFFF)</t>
  </si>
  <si>
    <t>2020-01-23 11:35:45.0</t>
  </si>
  <si>
    <t>KUL/KUL/040241/2020</t>
  </si>
  <si>
    <t>Formanova Čáslav, z.s. (08808082)</t>
  </si>
  <si>
    <t>Dvorky</t>
  </si>
  <si>
    <t>2020-01-17 12:25:13.0</t>
  </si>
  <si>
    <t>KUL/KUL/040124/2020</t>
  </si>
  <si>
    <t>Kulturní a náboženské aktivity na Tetíně -  pouť ke sv. Ludmile</t>
  </si>
  <si>
    <t>2020-01-21 08:54:37.0</t>
  </si>
  <si>
    <t>KUL/KUL/040437/2020</t>
  </si>
  <si>
    <t>Koncert v rámci cyklu Musica Florea Bohemia 2020: Jan Dismas Zelenka: Alcune Arie</t>
  </si>
  <si>
    <t>2020-01-22 16:26:20.0</t>
  </si>
  <si>
    <t>KUL/KUL/040535/2020</t>
  </si>
  <si>
    <t>Chorus Laneum (22868585)</t>
  </si>
  <si>
    <t>Mezinárodní adventní festival MALTA 2020</t>
  </si>
  <si>
    <t>2020-01-14 15:28:34.0</t>
  </si>
  <si>
    <t>KUL/KUL/040415/2020</t>
  </si>
  <si>
    <t>2020-01-16 08:37:06.0</t>
  </si>
  <si>
    <t>KUL/KUL/039932/2020</t>
  </si>
  <si>
    <t>Divadelní festival Kutná Hora 2020</t>
  </si>
  <si>
    <t>2020-01-20 14:52:40.0</t>
  </si>
  <si>
    <t>KUL/KUL/041705/2020</t>
  </si>
  <si>
    <t>Akademie komorní hudby 2020</t>
  </si>
  <si>
    <t>2020-01-22 15:33:55.0</t>
  </si>
  <si>
    <t>KUL/KUL/040202/2020</t>
  </si>
  <si>
    <t>Vydání publikace Jiří Kolář: Kladenské roky</t>
  </si>
  <si>
    <t>2020-01-12 21:25:59.0</t>
  </si>
  <si>
    <t>KUL/KUL/040236/2020</t>
  </si>
  <si>
    <t>35. výročí Folklorního souboru Šáteček</t>
  </si>
  <si>
    <t>2020-01-14 23:44:44.0</t>
  </si>
  <si>
    <t>KUL/KUL/039918/2020</t>
  </si>
  <si>
    <t>VlčkoviceFest 2020</t>
  </si>
  <si>
    <t>2020-01-22 11:32:22.0</t>
  </si>
  <si>
    <t>KUL/KUL/040183/2020</t>
  </si>
  <si>
    <t>Metalové sympozium 2020</t>
  </si>
  <si>
    <t>2020-01-16 10:08:42.0</t>
  </si>
  <si>
    <t>KUL/KUL/040237/2020</t>
  </si>
  <si>
    <t>Svatý Jan pod Skalou (00509825)</t>
  </si>
  <si>
    <t>Kulturní akce v obci Svatý Jan pod Skalou v průběhu roku 2020</t>
  </si>
  <si>
    <t>2020-01-18 01:12:06.0</t>
  </si>
  <si>
    <t>KUL/KUL/040195/2020</t>
  </si>
  <si>
    <t>Příbramský Big Band z.s. (02682141)</t>
  </si>
  <si>
    <t>Celoroční koncertní činnost Příbramského Big Bandu</t>
  </si>
  <si>
    <t>2020-01-21 08:18:14.0</t>
  </si>
  <si>
    <t>KUL/KUL/041560/2020</t>
  </si>
  <si>
    <t>Společně časem 2020 - mezigenerační tvorba</t>
  </si>
  <si>
    <t>2020-01-22 09:53:47.0</t>
  </si>
  <si>
    <t>KUL/KUL/041781/2020</t>
  </si>
  <si>
    <t>53. ročník jízdy do vrchu Zbraslav-Jíloviště 2020</t>
  </si>
  <si>
    <t>2020-01-23 10:26:51.0</t>
  </si>
  <si>
    <t>KUL/KUL/040190/2020</t>
  </si>
  <si>
    <t>Oživme Kladno, z. s. (08312877)</t>
  </si>
  <si>
    <t>Multižánrový festival ZÁŘE 2020 ve Vojtěšské huti</t>
  </si>
  <si>
    <t>2020-01-12 20:23:22.0</t>
  </si>
  <si>
    <t>KUL/KUL/040474/2020</t>
  </si>
  <si>
    <t>SPMP ČR pobočný spolek Mladá Boleslav (62486519)</t>
  </si>
  <si>
    <t>Festival Slunce svítí všem</t>
  </si>
  <si>
    <t>2020-01-14 13:45:52.0</t>
  </si>
  <si>
    <t>KUL/KUL/040115/2020</t>
  </si>
  <si>
    <t>DIXIELAND V DOBŘICHOVICÍCH 2020</t>
  </si>
  <si>
    <t>2020-01-21 09:35:41.0</t>
  </si>
  <si>
    <t>KUL/KUL/040041/2020</t>
  </si>
  <si>
    <t>Festival NADOSAH</t>
  </si>
  <si>
    <t>2020-01-21 14:40:34.0</t>
  </si>
  <si>
    <t>KUL/KUL/040161/2020</t>
  </si>
  <si>
    <t>Michaela Vítková (26544849)</t>
  </si>
  <si>
    <t>MASOPUST 2020</t>
  </si>
  <si>
    <t>2020-01-21 16:27:05.0</t>
  </si>
  <si>
    <t>KUL/KUL/040341/2020</t>
  </si>
  <si>
    <t>Lombardští architekti a barokní stavby ve Středočeském kraji</t>
  </si>
  <si>
    <t>2020-01-22 09:00:43.0</t>
  </si>
  <si>
    <t>KUL/KUL/040951/2020</t>
  </si>
  <si>
    <t>Centrum sociálních a zdravotních služeb Poděbrady o.p.s. (27395286)</t>
  </si>
  <si>
    <t>Šikovné ruce našich seniorů 2020</t>
  </si>
  <si>
    <t>2020-01-22 11:04:24.0</t>
  </si>
  <si>
    <t>KUL/KUL/041206/2020</t>
  </si>
  <si>
    <t>Bystřice (00231525)</t>
  </si>
  <si>
    <t>13. ročník Divadelního festivalu Ludvíka Němce</t>
  </si>
  <si>
    <t>2020-01-22 11:20:54.0</t>
  </si>
  <si>
    <t>KUL/KUL/041527/2020</t>
  </si>
  <si>
    <t>Veteráni pod zámkem 2020</t>
  </si>
  <si>
    <t>2020-01-22 12:34:00.0</t>
  </si>
  <si>
    <t>KUL/KUL/041692/2020</t>
  </si>
  <si>
    <t>Celoroční činnost Společenského klubu Zdice 2020</t>
  </si>
  <si>
    <t>2020-01-23 08:23:35.0</t>
  </si>
  <si>
    <t>KUL/KUL/041498/2020</t>
  </si>
  <si>
    <t>Nymburské kulturní centrum (00118516)</t>
  </si>
  <si>
    <t>Nymburské kulturní léto</t>
  </si>
  <si>
    <t>2020-01-23 09:11:47.0</t>
  </si>
  <si>
    <t>KUL/KUL/040562/2020</t>
  </si>
  <si>
    <t>12.ročník Dobřichovických divadelních slavností</t>
  </si>
  <si>
    <t>2020-01-16 10:56:37.0</t>
  </si>
  <si>
    <t>KUL/KUL/040599/2020</t>
  </si>
  <si>
    <t>Svatováclavské slavnosti 2020</t>
  </si>
  <si>
    <t>2020-01-16 12:15:40.0</t>
  </si>
  <si>
    <t>KUL/KUL/039869/2020</t>
  </si>
  <si>
    <t>ŽUMPA, ochotnický spolek (22883002)</t>
  </si>
  <si>
    <t>Nučický Kahan - přehlídka ochotnického divadla - 7. ročník</t>
  </si>
  <si>
    <t>2020-01-18 16:00:52.0</t>
  </si>
  <si>
    <t>KUL/KUL/040791/2020</t>
  </si>
  <si>
    <t>Svatováclavské slavnosti na Budči 28. září 2020</t>
  </si>
  <si>
    <t>2020-01-20 10:08:09.0</t>
  </si>
  <si>
    <t>KUL/KUL/040999/2020</t>
  </si>
  <si>
    <t>Festival Routa 2020</t>
  </si>
  <si>
    <t>2020-01-20 15:17:38.0</t>
  </si>
  <si>
    <t>KUL/KUL/041373/2020</t>
  </si>
  <si>
    <t>Žebrák (00234079)</t>
  </si>
  <si>
    <t>20. ročník Spanilé jízdy mopedů</t>
  </si>
  <si>
    <t>2020-01-21 15:03:01.0</t>
  </si>
  <si>
    <t>KUL/KUL/041681/2020</t>
  </si>
  <si>
    <t>Jazz Černošice 2020</t>
  </si>
  <si>
    <t>2020-01-22 12:01:50.0</t>
  </si>
  <si>
    <t>KUL/KUL/041691/2020</t>
  </si>
  <si>
    <t xml:space="preserve"> Stanislav Sloup</t>
  </si>
  <si>
    <t>Příbramsko - ráj betlémů, vydání knihy</t>
  </si>
  <si>
    <t>2020-01-22 15:25:55.0</t>
  </si>
  <si>
    <t>KUL/KUL/040284/2020</t>
  </si>
  <si>
    <t>Svatováclavské posvícení Stochov 2020</t>
  </si>
  <si>
    <t>2020-01-13 10:02:50.0</t>
  </si>
  <si>
    <t>KUL/KUL/040247/2020</t>
  </si>
  <si>
    <t>ZS Skupina historického šermu Páni z Kolína (70539685)</t>
  </si>
  <si>
    <t xml:space="preserve">Kolín </t>
  </si>
  <si>
    <t>Neklidná léta</t>
  </si>
  <si>
    <t>2020-01-15 07:37:14.0</t>
  </si>
  <si>
    <t>KUL/KUL/040425/2020</t>
  </si>
  <si>
    <t>Mezinárodní festival písní a tanců - Diamonds Voice</t>
  </si>
  <si>
    <t>2020-01-13 21:05:55.0</t>
  </si>
  <si>
    <t>KUL/KUL/040155/2020</t>
  </si>
  <si>
    <t>doc.  Jurij Likin ,nar. 11.11.1967</t>
  </si>
  <si>
    <t xml:space="preserve">Praha </t>
  </si>
  <si>
    <t xml:space="preserve">Letní hudební akademie v Květnici </t>
  </si>
  <si>
    <t>2020-01-22 10:37:30.0</t>
  </si>
  <si>
    <t>KUL/KUL/041653/2020</t>
  </si>
  <si>
    <t>Southern Rock &amp; Blues Kolín 2020</t>
  </si>
  <si>
    <t>2020-01-22 10:51:22.0</t>
  </si>
  <si>
    <t>KUL/KUL/041669/2020</t>
  </si>
  <si>
    <t>Masopust a Svátek světel v Roztokách</t>
  </si>
  <si>
    <t>2020-01-22 14:47:53.0</t>
  </si>
  <si>
    <t>KUL/KUL/040853/2020</t>
  </si>
  <si>
    <t>Rodinný festival kouřimská skála aneb vzpomínka na Petra Muka</t>
  </si>
  <si>
    <t>2020-01-20 15:40:40.0</t>
  </si>
  <si>
    <t>KUL/KUL/041225/2020</t>
  </si>
  <si>
    <t>Portus Praha, z.ú. (26525305)</t>
  </si>
  <si>
    <t>CIHLAFEST 2020 - 10. ročník multižánrového kulturního festivalu</t>
  </si>
  <si>
    <t>2020-01-21 16:49:48.0</t>
  </si>
  <si>
    <t>KUL/KUL/040049/2020</t>
  </si>
  <si>
    <t>Milena Křikavová (71192565)</t>
  </si>
  <si>
    <t>2020-Rok s knihovnou</t>
  </si>
  <si>
    <t>2020-01-22 13:38:25.0</t>
  </si>
  <si>
    <t>KUL/KUL/040043/2020</t>
  </si>
  <si>
    <t>Majorettes CUP Nymburk 2020</t>
  </si>
  <si>
    <t>2020-01-13 11:20:37.0</t>
  </si>
  <si>
    <t>KUL/KUL/040353/2020</t>
  </si>
  <si>
    <t xml:space="preserve">Hudební festival Rock of Sadská 2020, </t>
  </si>
  <si>
    <t>2020-01-15 15:19:57.0</t>
  </si>
  <si>
    <t>KUL/KUL/039941/2020</t>
  </si>
  <si>
    <t>32. Tradiční keramický den</t>
  </si>
  <si>
    <t>2020-01-16 07:41:01.0</t>
  </si>
  <si>
    <t>KUL/KUL/040442/2020</t>
  </si>
  <si>
    <t>Spolek pro varhanní hudbu (28558987)</t>
  </si>
  <si>
    <t>Kontratenor včera a dnes, Tomáš Hanzlík  Stabat mater</t>
  </si>
  <si>
    <t>2020-01-19 09:31:20.0</t>
  </si>
  <si>
    <t>KUL/KUL/040794/2020</t>
  </si>
  <si>
    <t>arto.to (26539683)</t>
  </si>
  <si>
    <t>Výstavní projekt „Brownfield ožívá“</t>
  </si>
  <si>
    <t>2020-01-20 12:47:32.0</t>
  </si>
  <si>
    <t>KUL/KUL/040825/2020</t>
  </si>
  <si>
    <t>Vtelenská  dechparáda - 15. ročník</t>
  </si>
  <si>
    <t>2020-01-20 13:58:33.0</t>
  </si>
  <si>
    <t>KUL/KUL/040258/2020</t>
  </si>
  <si>
    <t>Mělnické kulturní léto 2020</t>
  </si>
  <si>
    <t>2020-01-21 14:12:31.0</t>
  </si>
  <si>
    <t>KUL/KUL/041311/2020</t>
  </si>
  <si>
    <t>Podpora přípravy nové dramaturgie pěveckého sboru Vox Nymburgensis</t>
  </si>
  <si>
    <t>2020-01-22 09:19:27.0</t>
  </si>
  <si>
    <t>KUL/KUL/040410/2020</t>
  </si>
  <si>
    <t>Setkávání s klasickou hudbou v Dolních Břežanech (3. ročník)</t>
  </si>
  <si>
    <t>2020-01-22 22:09:00.0</t>
  </si>
  <si>
    <t>KUL/KUL/041797/2020</t>
  </si>
  <si>
    <t>70. výročí založení Rukavičkářských závodů</t>
  </si>
  <si>
    <t>2020-01-23 09:17:47.0</t>
  </si>
  <si>
    <t>KUL/KUL/041894/2020</t>
  </si>
  <si>
    <t>Bitva na Mělníku aneb Desátá bitva Rytířů Mělnických</t>
  </si>
  <si>
    <t>2020-01-23 14:23:29.0</t>
  </si>
  <si>
    <t>KUL/KUL/041060/2020</t>
  </si>
  <si>
    <t>Přehlídka Libický divadelní podzim 2020</t>
  </si>
  <si>
    <t>2020-01-19 12:01:05.0</t>
  </si>
  <si>
    <t>KUL/KUL/041026/2020</t>
  </si>
  <si>
    <t>Taška Fest 2020</t>
  </si>
  <si>
    <t>2020-01-20 18:39:19.0</t>
  </si>
  <si>
    <t>KUL/KUL/040555/2020</t>
  </si>
  <si>
    <t>Zahájení lázeňské sezóny 2020</t>
  </si>
  <si>
    <t>2020-01-22 16:01:02.0</t>
  </si>
  <si>
    <t>KUL/KUL/040231/2020</t>
  </si>
  <si>
    <t xml:space="preserve">Dobříchovická Alotria 2020 </t>
  </si>
  <si>
    <t>2020-01-23 00:28:49.0</t>
  </si>
  <si>
    <t>KUL/KUL/040023/2020</t>
  </si>
  <si>
    <t xml:space="preserve"> Karel Barták</t>
  </si>
  <si>
    <t>Třebsínská Zvonička</t>
  </si>
  <si>
    <t>2020-01-09 15:56:50.0</t>
  </si>
  <si>
    <t>KUL/KUL/040443/2020</t>
  </si>
  <si>
    <t>Podnikový dechový orchestr ŠKODA AUTO Mladá Boleslav, z.s. (62451847)</t>
  </si>
  <si>
    <t>HUDBOU ZA CELOSVĚTOVÝ MÍR</t>
  </si>
  <si>
    <t>2020-01-14 07:21:08.0</t>
  </si>
  <si>
    <t>KUL/KUL/041100/2020</t>
  </si>
  <si>
    <t>Podlipanské hudební slavnosti 2020</t>
  </si>
  <si>
    <t>2020-01-19 20:37:41.0</t>
  </si>
  <si>
    <t>KUL/KUL/040323/2020</t>
  </si>
  <si>
    <t>Městys Karlštejn (00233374)</t>
  </si>
  <si>
    <t>Karlštejnské kulturní slavnosti 2020</t>
  </si>
  <si>
    <t>2020-01-20 11:25:43.0</t>
  </si>
  <si>
    <t>KUL/KUL/041213/2020</t>
  </si>
  <si>
    <t>2020-01-20 11:50:01.0</t>
  </si>
  <si>
    <t>KUL/KUL/040908/2020</t>
  </si>
  <si>
    <t>Festival na zelené louce 2020</t>
  </si>
  <si>
    <t>2020-01-20 14:55:57.0</t>
  </si>
  <si>
    <t>KUL/KUL/041013/2020</t>
  </si>
  <si>
    <t>Hudební festival "Strančické záření 2020"</t>
  </si>
  <si>
    <t>2020-01-20 17:04:01.0</t>
  </si>
  <si>
    <t>KUL/KUL/040948/2020</t>
  </si>
  <si>
    <t>Městské kulturní centrum Beroun (00335371)</t>
  </si>
  <si>
    <t>Berounské hradby 2020</t>
  </si>
  <si>
    <t>2020-01-22 09:54:29.0</t>
  </si>
  <si>
    <t>KUL/KUL/041693/2020</t>
  </si>
  <si>
    <t>Na Nohou z.s. (05175500)</t>
  </si>
  <si>
    <t>Letní kino Černošice 2020</t>
  </si>
  <si>
    <t>2020-01-22 18:51:53.0</t>
  </si>
  <si>
    <t>KUL/KUL/040660/2020</t>
  </si>
  <si>
    <t>Festival dechových hudeb</t>
  </si>
  <si>
    <t>2020-01-15 16:18:04.0</t>
  </si>
  <si>
    <t>KUL/KUL/040638/2020</t>
  </si>
  <si>
    <t xml:space="preserve"> Tomáš Tichý</t>
  </si>
  <si>
    <t>Třebsínské zvonění 2020</t>
  </si>
  <si>
    <t>2020-01-15 16:43:23.0</t>
  </si>
  <si>
    <t>KUL/KUL/040679/2020</t>
  </si>
  <si>
    <t>Česká dvouplátková akademie 2020</t>
  </si>
  <si>
    <t>2020-01-20 14:23:58.0</t>
  </si>
  <si>
    <t>KUL/KUL/041600/2020</t>
  </si>
  <si>
    <t>8. český ukulele festival</t>
  </si>
  <si>
    <t>2020-01-22 09:29:09.0</t>
  </si>
  <si>
    <t>KUL/KUL/041672/2020</t>
  </si>
  <si>
    <t>Láz (00242608)</t>
  </si>
  <si>
    <t>Výstava betlémů</t>
  </si>
  <si>
    <t>2020-01-22 11:30:50.0</t>
  </si>
  <si>
    <t>KUL/KUL/041313/2020</t>
  </si>
  <si>
    <t>Kouřimské hudební slavnosti 2020</t>
  </si>
  <si>
    <t>2020-01-22 16:09:58.0</t>
  </si>
  <si>
    <t>KUL/KUL/039896/2020</t>
  </si>
  <si>
    <t>Koryta-divadelní představení a koncert pod širým nebem</t>
  </si>
  <si>
    <t>2020-01-15 06:33:31.0</t>
  </si>
  <si>
    <t>KUL/KUL/041228/2020</t>
  </si>
  <si>
    <t>XX. Historické slavnosti ve Zruči nad Sázavou aneb 400. let od Bitvy na Bílé hoře</t>
  </si>
  <si>
    <t>2020-01-20 12:52:29.0</t>
  </si>
  <si>
    <t>KUL/KUL/039904/2020</t>
  </si>
  <si>
    <t xml:space="preserve">Městské kulturní slavnosti - Husité v Říčanech </t>
  </si>
  <si>
    <t>2020-01-21 08:22:12.0</t>
  </si>
  <si>
    <t>KUL/KUL/040073/2020</t>
  </si>
  <si>
    <t>2020-01-21 09:41:00.0</t>
  </si>
  <si>
    <t>KUL/KUL/040306/2020</t>
  </si>
  <si>
    <t>13. Sázavský koncert</t>
  </si>
  <si>
    <t>2020-01-22 12:00:39.0</t>
  </si>
  <si>
    <t>KUL/KUL/041286/2020</t>
  </si>
  <si>
    <t>X. festival zámeckých a klášterních divadel - Středočeský kraj</t>
  </si>
  <si>
    <t>2020-01-22 14:40:00.0</t>
  </si>
  <si>
    <t>KUL/KUL/041718/2020</t>
  </si>
  <si>
    <t xml:space="preserve"> Zuzana Králová</t>
  </si>
  <si>
    <t>FESTERO 2020 - roztocké řemeslnické trhy</t>
  </si>
  <si>
    <t>2020-01-23 08:05:23.0</t>
  </si>
  <si>
    <t>KUL/KUL/041713/2020</t>
  </si>
  <si>
    <t>Svatomartinské hody</t>
  </si>
  <si>
    <t>2020-01-23 09:34:42.0</t>
  </si>
  <si>
    <t>KUL/KUL/040079/2020</t>
  </si>
  <si>
    <t>Kulturní rok na Blátě 2020</t>
  </si>
  <si>
    <t>2020-01-13 14:16:09.0</t>
  </si>
  <si>
    <t>KUL/KUL/040568/2020</t>
  </si>
  <si>
    <t>Circus Culture z. s. (08586926)</t>
  </si>
  <si>
    <t>Circus Culture Fest 2020</t>
  </si>
  <si>
    <t>2020-01-15 20:55:52.0</t>
  </si>
  <si>
    <t>KUL/KUL/041212/2020</t>
  </si>
  <si>
    <t>Divadla Kladno s.r.o. (27577708)</t>
  </si>
  <si>
    <t>Celoroční program menšinovým žánrů v prostorách Divadla Kladno.</t>
  </si>
  <si>
    <t>2020-01-21 09:49:55.0</t>
  </si>
  <si>
    <t>KUL/KUL/040002/2020</t>
  </si>
  <si>
    <t>2020-01-21 17:01:22.0</t>
  </si>
  <si>
    <t>KUL/KUL/040697/2020</t>
  </si>
  <si>
    <t>Josef Svoboda-scénograf, o.p.s. (27365409)</t>
  </si>
  <si>
    <t>Josef Svoboda - scénograf</t>
  </si>
  <si>
    <t>2020-01-21 21:28:56.0</t>
  </si>
  <si>
    <t>KUL/KUL/041740/2020</t>
  </si>
  <si>
    <t>Libčický občanský spolek LOS (02980576)</t>
  </si>
  <si>
    <t>Libčická Hašlerka 2020</t>
  </si>
  <si>
    <t>2020-01-22 21:24:11.0</t>
  </si>
  <si>
    <t>KUL/KUL/041856/2020</t>
  </si>
  <si>
    <t>Petr Šolc (08166081)</t>
  </si>
  <si>
    <t>Bluegrass Párty Mlékojedy 2020</t>
  </si>
  <si>
    <t>2020-01-23 10:45:06.0</t>
  </si>
  <si>
    <t>KUL/KUL/040239/2020</t>
  </si>
  <si>
    <t xml:space="preserve">Rudolf Strimpl ve vzpomínkách rodiny a pamětníků jahodářství                                                                                                                     Středočeský kraj </t>
  </si>
  <si>
    <t>2020-01-13 04:12:43.0</t>
  </si>
  <si>
    <t>KUL/KUL/040042/2020</t>
  </si>
  <si>
    <t>Kosmologické theatrum - terra: vernisáž výstavy Jana Pištěka &amp; Theodora Pištěka</t>
  </si>
  <si>
    <t>2020-01-13 17:28:03.0</t>
  </si>
  <si>
    <t>KUL/KUL/040501/2020</t>
  </si>
  <si>
    <t>Military klub Brandýsek občanské sdružení z.s. (27048349)</t>
  </si>
  <si>
    <t>Oslavy k 75. výročí OSVOBOZENÍ ČSR - OBEC BRANDÝSEK</t>
  </si>
  <si>
    <t>2020-01-19 16:48:21.0</t>
  </si>
  <si>
    <t>KUL/KUL/039920/2020</t>
  </si>
  <si>
    <t xml:space="preserve">XIII. ročník Ukázky lidových řemesel </t>
  </si>
  <si>
    <t>2020-01-20 15:33:20.0</t>
  </si>
  <si>
    <t>KUL/KUL/041064/2020</t>
  </si>
  <si>
    <t>Nadační fond dr. Dagmar Lieblové (08446571)</t>
  </si>
  <si>
    <t>Rok židovské kultury v Kutné Hoře</t>
  </si>
  <si>
    <t>2020-01-21 19:34:19.0</t>
  </si>
  <si>
    <t>KUL/KUL/040108/2020</t>
  </si>
  <si>
    <t>Den Postřižinského piva 2020</t>
  </si>
  <si>
    <t>2020-01-10 10:30:38.0</t>
  </si>
  <si>
    <t>KUL/KUL/040637/2020</t>
  </si>
  <si>
    <t>MIXFestival</t>
  </si>
  <si>
    <t>2020-01-17 10:35:33.0</t>
  </si>
  <si>
    <t>KUL/POK/041168/2020</t>
  </si>
  <si>
    <t>2020-01-20 20:16:34.0</t>
  </si>
  <si>
    <t>KUL/POK/039962/2020</t>
  </si>
  <si>
    <t>Revitalizace obecní knihovny</t>
  </si>
  <si>
    <t>2020-01-14 09:46:39.0</t>
  </si>
  <si>
    <t>KUL/POK/040170/2020</t>
  </si>
  <si>
    <t>Pořízení technického vybavení a mobiliáře pro městskou knihovnu v Čáslavi</t>
  </si>
  <si>
    <t>2020-01-13 17:09:05.0</t>
  </si>
  <si>
    <t>KUL/POK/039868/2020</t>
  </si>
  <si>
    <t>Za kulturou do knihovny</t>
  </si>
  <si>
    <t>2020-01-13 08:08:53.0</t>
  </si>
  <si>
    <t>KUL/POK/040597/2020</t>
  </si>
  <si>
    <t>Polepy (00235644)</t>
  </si>
  <si>
    <t>Knihovna Polepy, podpora dalších společenských aktivit</t>
  </si>
  <si>
    <t>2020-01-15 20:02:45.0</t>
  </si>
  <si>
    <t>KUL/POK/041114/2020</t>
  </si>
  <si>
    <t>Přerov nad Labem (00239682)</t>
  </si>
  <si>
    <t>Modernizace vybavení knihovny Přerov nad Labem</t>
  </si>
  <si>
    <t>2020-01-22 20:47:08.0</t>
  </si>
  <si>
    <t>KUL/POK/040104/2020</t>
  </si>
  <si>
    <t>Dovybavení Husovy knihovny Říčany</t>
  </si>
  <si>
    <t>2020-01-17 13:19:55.0</t>
  </si>
  <si>
    <t>KUL/POK/040100/2020</t>
  </si>
  <si>
    <t>Vysoký Chlumec (00243582)</t>
  </si>
  <si>
    <t xml:space="preserve">Modernizace knihovny Vysoký Chlumec </t>
  </si>
  <si>
    <t>2020-01-21 14:37:04.0</t>
  </si>
  <si>
    <t>KUL/POK/041159/2020</t>
  </si>
  <si>
    <t>Třebestovice (00239852)</t>
  </si>
  <si>
    <t xml:space="preserve">Moderní obecní knihovna místo nejen pro čtenáře </t>
  </si>
  <si>
    <t>2020-01-21 15:16:49.0</t>
  </si>
  <si>
    <t>KUL/POK/040986/2020</t>
  </si>
  <si>
    <t>Doubravčice (00235369)</t>
  </si>
  <si>
    <t>Doubravčice - knihovna 21.století</t>
  </si>
  <si>
    <t>2020-01-20 22:44:29.0</t>
  </si>
  <si>
    <t>KUL/POK/041312/2020</t>
  </si>
  <si>
    <t>Svatý Mikuláš (00236225)</t>
  </si>
  <si>
    <t>Pořízení a obnova  vybavení knihovny</t>
  </si>
  <si>
    <t>2020-01-22 09:25:59.0</t>
  </si>
  <si>
    <t>KUL/POK/041556/2020</t>
  </si>
  <si>
    <t>Atraktivní knihovna</t>
  </si>
  <si>
    <t>2020-01-21 21:34:53.0</t>
  </si>
  <si>
    <t>KUL/POK/040950/2020</t>
  </si>
  <si>
    <t>Modernizace knihovny v Davli</t>
  </si>
  <si>
    <t>2020-01-22 17:07:21.0</t>
  </si>
  <si>
    <t>KUL/POK/040895/2020</t>
  </si>
  <si>
    <t>Jesenice (00243825)</t>
  </si>
  <si>
    <t>Pořízení vybavení Městské knihovny Jesenice</t>
  </si>
  <si>
    <t>2020-01-20 21:17:14.0</t>
  </si>
  <si>
    <t>KUL/POK/041267/2020</t>
  </si>
  <si>
    <t>Vybavení místní knihovny Drahelčice</t>
  </si>
  <si>
    <t>2020-01-21 14:36:54.0</t>
  </si>
  <si>
    <t>KUL/POK/039993/2020</t>
  </si>
  <si>
    <t>Vybavení knihovny</t>
  </si>
  <si>
    <t>2020-01-15 09:00:31.0</t>
  </si>
  <si>
    <t>KUL/POK/040996/2020</t>
  </si>
  <si>
    <t>Obec Lešetice (00473855)</t>
  </si>
  <si>
    <t xml:space="preserve">Rekonstrukce obecní knihovny </t>
  </si>
  <si>
    <t>2020-01-19 23:41:57.0</t>
  </si>
  <si>
    <t>KUL/POK/040269/2020</t>
  </si>
  <si>
    <t>Jivina (00233366)</t>
  </si>
  <si>
    <t>Audiovizuální místnost v knihovně</t>
  </si>
  <si>
    <t>2020-01-18 13:44:07.0</t>
  </si>
  <si>
    <t>Předpokládaný rozpočet pro tematické zadání</t>
  </si>
  <si>
    <t>Celkový předpokládaný objem peněžních prostředků z rozpočtu SK pro rok 2020</t>
  </si>
  <si>
    <t>Celkem</t>
  </si>
  <si>
    <t>Poskytnutí dotací z Programu 2020 pro poskytování dotací z rozpočtu Středočeského kraje 
ze Středočeského  Fondu kultury a obnovy památek</t>
  </si>
  <si>
    <t>CELKOVÉ POSKYTNUTÍ DOTACÍ ZE STŘEDOČESKÉHO FONDU KULTURY A OBNOVY PAMÁTEK</t>
  </si>
  <si>
    <t>Datum a čas elektronického podání žádosti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</si>
</sst>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\ _K_č"/>
    <numFmt numFmtId="173" formatCode="#,##0\ &quot;Kč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NumberFormat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0"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72" fontId="0" fillId="0" borderId="11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center" wrapText="1"/>
    </xf>
    <xf numFmtId="173" fontId="5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42" fillId="0" borderId="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wrapText="1"/>
    </xf>
    <xf numFmtId="3" fontId="0" fillId="0" borderId="10" xfId="0" applyNumberFormat="1" applyFont="1" applyFill="1" applyBorder="1" applyAlignment="1">
      <alignment wrapText="1"/>
    </xf>
    <xf numFmtId="172" fontId="0" fillId="0" borderId="11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173" fontId="1" fillId="0" borderId="0" xfId="0" applyNumberFormat="1" applyFont="1" applyFill="1" applyBorder="1" applyAlignment="1">
      <alignment horizontal="right" vertical="center" wrapText="1"/>
    </xf>
    <xf numFmtId="6" fontId="1" fillId="0" borderId="10" xfId="0" applyNumberFormat="1" applyFont="1" applyFill="1" applyBorder="1" applyAlignment="1">
      <alignment/>
    </xf>
    <xf numFmtId="173" fontId="1" fillId="0" borderId="10" xfId="0" applyNumberFormat="1" applyFont="1" applyFill="1" applyBorder="1" applyAlignment="1">
      <alignment horizontal="right" vertical="center" wrapText="1"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wrapText="1"/>
    </xf>
    <xf numFmtId="172" fontId="0" fillId="0" borderId="10" xfId="0" applyNumberFormat="1" applyFont="1" applyFill="1" applyBorder="1" applyAlignment="1">
      <alignment wrapText="1"/>
    </xf>
    <xf numFmtId="172" fontId="0" fillId="33" borderId="10" xfId="0" applyNumberFormat="1" applyFont="1" applyFill="1" applyBorder="1" applyAlignment="1">
      <alignment wrapText="1"/>
    </xf>
    <xf numFmtId="3" fontId="0" fillId="33" borderId="10" xfId="0" applyNumberFormat="1" applyFont="1" applyFill="1" applyBorder="1" applyAlignment="1">
      <alignment wrapText="1"/>
    </xf>
    <xf numFmtId="0" fontId="6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173" fontId="5" fillId="0" borderId="10" xfId="0" applyNumberFormat="1" applyFont="1" applyFill="1" applyBorder="1" applyAlignment="1">
      <alignment horizontal="right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8"/>
  <sheetViews>
    <sheetView tabSelected="1" view="pageLayout" workbookViewId="0" topLeftCell="A1">
      <selection activeCell="J5" sqref="J5"/>
    </sheetView>
  </sheetViews>
  <sheetFormatPr defaultColWidth="9.140625" defaultRowHeight="12.75"/>
  <cols>
    <col min="1" max="1" width="6.57421875" style="3" customWidth="1"/>
    <col min="2" max="2" width="20.00390625" style="0" customWidth="1"/>
    <col min="3" max="3" width="16.57421875" style="0" customWidth="1"/>
    <col min="4" max="4" width="11.421875" style="0" customWidth="1"/>
    <col min="5" max="5" width="21.57421875" style="0" customWidth="1"/>
    <col min="6" max="6" width="11.7109375" style="0" customWidth="1"/>
    <col min="7" max="7" width="12.421875" style="0" customWidth="1"/>
    <col min="8" max="8" width="12.8515625" style="0" customWidth="1"/>
    <col min="9" max="9" width="14.7109375" style="0" customWidth="1"/>
    <col min="10" max="10" width="15.57421875" style="0" customWidth="1"/>
  </cols>
  <sheetData>
    <row r="1" spans="1:10" s="13" customFormat="1" ht="36" customHeight="1">
      <c r="A1" s="44" t="s">
        <v>790</v>
      </c>
      <c r="B1" s="45"/>
      <c r="C1" s="45"/>
      <c r="D1" s="45"/>
      <c r="E1" s="45"/>
      <c r="F1" s="45"/>
      <c r="G1" s="45"/>
      <c r="H1" s="45"/>
      <c r="I1" s="45"/>
      <c r="J1" s="46"/>
    </row>
    <row r="2" spans="1:10" ht="15">
      <c r="A2" s="6"/>
      <c r="B2" s="48" t="s">
        <v>788</v>
      </c>
      <c r="C2" s="49"/>
      <c r="D2" s="49"/>
      <c r="E2" s="49"/>
      <c r="F2" s="49"/>
      <c r="G2" s="49"/>
      <c r="H2" s="49"/>
      <c r="I2" s="23">
        <v>20000000</v>
      </c>
      <c r="J2" s="14"/>
    </row>
    <row r="3" spans="1:10" ht="15">
      <c r="A3" s="6"/>
      <c r="B3" s="38" t="s">
        <v>28</v>
      </c>
      <c r="C3" s="39"/>
      <c r="D3" s="39"/>
      <c r="E3" s="39"/>
      <c r="F3" s="40"/>
      <c r="G3" s="40"/>
      <c r="H3" s="40"/>
      <c r="I3" s="12"/>
      <c r="J3" s="14"/>
    </row>
    <row r="4" spans="1:10" ht="15" customHeight="1">
      <c r="A4" s="15"/>
      <c r="B4" s="47" t="s">
        <v>787</v>
      </c>
      <c r="C4" s="47"/>
      <c r="D4" s="47"/>
      <c r="E4" s="47"/>
      <c r="F4" s="47"/>
      <c r="G4" s="47"/>
      <c r="H4" s="47"/>
      <c r="I4" s="24">
        <v>10000000</v>
      </c>
      <c r="J4" s="16"/>
    </row>
    <row r="5" spans="1:10" ht="38.25">
      <c r="A5" s="2" t="s">
        <v>8</v>
      </c>
      <c r="B5" s="2" t="s">
        <v>0</v>
      </c>
      <c r="C5" s="2" t="s">
        <v>1</v>
      </c>
      <c r="D5" s="2" t="s">
        <v>2</v>
      </c>
      <c r="E5" s="2" t="s">
        <v>3</v>
      </c>
      <c r="F5" s="2" t="s">
        <v>5</v>
      </c>
      <c r="G5" s="2" t="s">
        <v>6</v>
      </c>
      <c r="H5" s="27" t="s">
        <v>7</v>
      </c>
      <c r="I5" s="2" t="s">
        <v>4</v>
      </c>
      <c r="J5" s="2" t="s">
        <v>792</v>
      </c>
    </row>
    <row r="6" spans="1:10" ht="38.25">
      <c r="A6" s="4" t="s">
        <v>9</v>
      </c>
      <c r="B6" s="1" t="s">
        <v>250</v>
      </c>
      <c r="C6" s="1" t="s">
        <v>50</v>
      </c>
      <c r="D6" s="1" t="s">
        <v>51</v>
      </c>
      <c r="E6" s="1" t="s">
        <v>251</v>
      </c>
      <c r="F6" s="1">
        <v>55.8</v>
      </c>
      <c r="G6" s="17">
        <v>500000</v>
      </c>
      <c r="H6" s="28">
        <v>500000</v>
      </c>
      <c r="I6" s="5">
        <f>H6</f>
        <v>500000</v>
      </c>
      <c r="J6" s="1" t="s">
        <v>252</v>
      </c>
    </row>
    <row r="7" spans="1:10" ht="25.5">
      <c r="A7" s="4" t="s">
        <v>10</v>
      </c>
      <c r="B7" s="1" t="s">
        <v>253</v>
      </c>
      <c r="C7" s="1" t="s">
        <v>254</v>
      </c>
      <c r="D7" s="1" t="s">
        <v>33</v>
      </c>
      <c r="E7" s="1" t="s">
        <v>255</v>
      </c>
      <c r="F7" s="1">
        <v>51.8</v>
      </c>
      <c r="G7" s="17">
        <v>400000</v>
      </c>
      <c r="H7" s="28">
        <v>400000</v>
      </c>
      <c r="I7" s="5">
        <f>I6+H7</f>
        <v>900000</v>
      </c>
      <c r="J7" s="1" t="s">
        <v>256</v>
      </c>
    </row>
    <row r="8" spans="1:10" ht="69" customHeight="1">
      <c r="A8" s="4" t="s">
        <v>11</v>
      </c>
      <c r="B8" s="1" t="s">
        <v>257</v>
      </c>
      <c r="C8" s="1" t="s">
        <v>224</v>
      </c>
      <c r="D8" s="1" t="s">
        <v>49</v>
      </c>
      <c r="E8" s="1" t="s">
        <v>258</v>
      </c>
      <c r="F8" s="1">
        <v>49.2</v>
      </c>
      <c r="G8" s="17">
        <v>450000</v>
      </c>
      <c r="H8" s="28">
        <v>450000</v>
      </c>
      <c r="I8" s="5">
        <f aca="true" t="shared" si="0" ref="I8:I34">I7+H8</f>
        <v>1350000</v>
      </c>
      <c r="J8" s="1" t="s">
        <v>259</v>
      </c>
    </row>
    <row r="9" spans="1:10" ht="38.25">
      <c r="A9" s="4" t="s">
        <v>12</v>
      </c>
      <c r="B9" s="1" t="s">
        <v>260</v>
      </c>
      <c r="C9" s="1" t="s">
        <v>261</v>
      </c>
      <c r="D9" s="1" t="s">
        <v>153</v>
      </c>
      <c r="E9" s="1" t="s">
        <v>262</v>
      </c>
      <c r="F9" s="1">
        <v>49</v>
      </c>
      <c r="G9" s="17">
        <v>241167</v>
      </c>
      <c r="H9" s="28">
        <v>241167</v>
      </c>
      <c r="I9" s="5">
        <f t="shared" si="0"/>
        <v>1591167</v>
      </c>
      <c r="J9" s="1" t="s">
        <v>263</v>
      </c>
    </row>
    <row r="10" spans="1:10" ht="25.5">
      <c r="A10" s="4" t="s">
        <v>13</v>
      </c>
      <c r="B10" s="1" t="s">
        <v>264</v>
      </c>
      <c r="C10" s="1" t="s">
        <v>226</v>
      </c>
      <c r="D10" s="1" t="s">
        <v>31</v>
      </c>
      <c r="E10" s="1" t="s">
        <v>265</v>
      </c>
      <c r="F10" s="1">
        <v>48.8</v>
      </c>
      <c r="G10" s="17">
        <v>500000</v>
      </c>
      <c r="H10" s="28">
        <v>500000</v>
      </c>
      <c r="I10" s="5">
        <f t="shared" si="0"/>
        <v>2091167</v>
      </c>
      <c r="J10" s="1" t="s">
        <v>266</v>
      </c>
    </row>
    <row r="11" spans="1:10" ht="38.25">
      <c r="A11" s="4" t="s">
        <v>14</v>
      </c>
      <c r="B11" s="1" t="s">
        <v>267</v>
      </c>
      <c r="C11" s="1" t="s">
        <v>41</v>
      </c>
      <c r="D11" s="1" t="s">
        <v>42</v>
      </c>
      <c r="E11" s="1" t="s">
        <v>268</v>
      </c>
      <c r="F11" s="1">
        <v>48</v>
      </c>
      <c r="G11" s="17">
        <v>266340</v>
      </c>
      <c r="H11" s="28">
        <v>266340</v>
      </c>
      <c r="I11" s="5">
        <f t="shared" si="0"/>
        <v>2357507</v>
      </c>
      <c r="J11" s="1" t="s">
        <v>269</v>
      </c>
    </row>
    <row r="12" spans="1:10" ht="38.25">
      <c r="A12" s="4" t="s">
        <v>15</v>
      </c>
      <c r="B12" s="1" t="s">
        <v>270</v>
      </c>
      <c r="C12" s="1" t="s">
        <v>271</v>
      </c>
      <c r="D12" s="1" t="s">
        <v>51</v>
      </c>
      <c r="E12" s="1" t="s">
        <v>272</v>
      </c>
      <c r="F12" s="1">
        <v>47.8</v>
      </c>
      <c r="G12" s="17">
        <v>500000</v>
      </c>
      <c r="H12" s="28">
        <v>500000</v>
      </c>
      <c r="I12" s="5">
        <f t="shared" si="0"/>
        <v>2857507</v>
      </c>
      <c r="J12" s="1" t="s">
        <v>273</v>
      </c>
    </row>
    <row r="13" spans="1:10" ht="102">
      <c r="A13" s="4" t="s">
        <v>16</v>
      </c>
      <c r="B13" s="1" t="s">
        <v>274</v>
      </c>
      <c r="C13" s="1" t="s">
        <v>38</v>
      </c>
      <c r="D13" s="1" t="s">
        <v>39</v>
      </c>
      <c r="E13" s="1" t="s">
        <v>275</v>
      </c>
      <c r="F13" s="1">
        <v>47.6</v>
      </c>
      <c r="G13" s="17">
        <v>190000</v>
      </c>
      <c r="H13" s="28">
        <v>190000</v>
      </c>
      <c r="I13" s="5">
        <f t="shared" si="0"/>
        <v>3047507</v>
      </c>
      <c r="J13" s="1" t="s">
        <v>276</v>
      </c>
    </row>
    <row r="14" spans="1:10" ht="25.5">
      <c r="A14" s="4" t="s">
        <v>17</v>
      </c>
      <c r="B14" s="1" t="s">
        <v>277</v>
      </c>
      <c r="C14" s="1" t="s">
        <v>278</v>
      </c>
      <c r="D14" s="1" t="s">
        <v>51</v>
      </c>
      <c r="E14" s="1" t="s">
        <v>279</v>
      </c>
      <c r="F14" s="1">
        <v>47.6</v>
      </c>
      <c r="G14" s="17">
        <v>180000</v>
      </c>
      <c r="H14" s="28">
        <v>180000</v>
      </c>
      <c r="I14" s="5">
        <f t="shared" si="0"/>
        <v>3227507</v>
      </c>
      <c r="J14" s="1" t="s">
        <v>280</v>
      </c>
    </row>
    <row r="15" spans="1:10" ht="38.25">
      <c r="A15" s="4" t="s">
        <v>18</v>
      </c>
      <c r="B15" s="1" t="s">
        <v>281</v>
      </c>
      <c r="C15" s="1" t="s">
        <v>48</v>
      </c>
      <c r="D15" s="1" t="s">
        <v>44</v>
      </c>
      <c r="E15" s="1" t="s">
        <v>282</v>
      </c>
      <c r="F15" s="1">
        <v>47.4</v>
      </c>
      <c r="G15" s="17">
        <v>500000</v>
      </c>
      <c r="H15" s="28">
        <v>500000</v>
      </c>
      <c r="I15" s="5">
        <f t="shared" si="0"/>
        <v>3727507</v>
      </c>
      <c r="J15" s="1" t="s">
        <v>283</v>
      </c>
    </row>
    <row r="16" spans="1:10" ht="38.25">
      <c r="A16" s="4" t="s">
        <v>19</v>
      </c>
      <c r="B16" s="1" t="s">
        <v>284</v>
      </c>
      <c r="C16" s="1" t="s">
        <v>225</v>
      </c>
      <c r="D16" s="1" t="s">
        <v>36</v>
      </c>
      <c r="E16" s="1" t="s">
        <v>285</v>
      </c>
      <c r="F16" s="1">
        <v>47</v>
      </c>
      <c r="G16" s="17">
        <v>500000</v>
      </c>
      <c r="H16" s="28">
        <v>500000</v>
      </c>
      <c r="I16" s="5">
        <f t="shared" si="0"/>
        <v>4227507</v>
      </c>
      <c r="J16" s="1" t="s">
        <v>286</v>
      </c>
    </row>
    <row r="17" spans="1:10" ht="25.5">
      <c r="A17" s="4" t="s">
        <v>20</v>
      </c>
      <c r="B17" s="1" t="s">
        <v>287</v>
      </c>
      <c r="C17" s="1" t="s">
        <v>288</v>
      </c>
      <c r="D17" s="1" t="s">
        <v>31</v>
      </c>
      <c r="E17" s="1" t="s">
        <v>289</v>
      </c>
      <c r="F17" s="1">
        <v>45.6</v>
      </c>
      <c r="G17" s="17">
        <v>500000</v>
      </c>
      <c r="H17" s="28">
        <v>500000</v>
      </c>
      <c r="I17" s="5">
        <f t="shared" si="0"/>
        <v>4727507</v>
      </c>
      <c r="J17" s="1" t="s">
        <v>290</v>
      </c>
    </row>
    <row r="18" spans="1:10" ht="63.75">
      <c r="A18" s="4" t="s">
        <v>21</v>
      </c>
      <c r="B18" s="1" t="s">
        <v>291</v>
      </c>
      <c r="C18" s="1" t="s">
        <v>219</v>
      </c>
      <c r="D18" s="1" t="s">
        <v>40</v>
      </c>
      <c r="E18" s="1" t="s">
        <v>292</v>
      </c>
      <c r="F18" s="1">
        <v>45.4</v>
      </c>
      <c r="G18" s="17">
        <v>260000</v>
      </c>
      <c r="H18" s="28">
        <v>260000</v>
      </c>
      <c r="I18" s="5">
        <f t="shared" si="0"/>
        <v>4987507</v>
      </c>
      <c r="J18" s="1" t="s">
        <v>293</v>
      </c>
    </row>
    <row r="19" spans="1:10" ht="38.25">
      <c r="A19" s="4" t="s">
        <v>22</v>
      </c>
      <c r="B19" s="1" t="s">
        <v>294</v>
      </c>
      <c r="C19" s="1" t="s">
        <v>295</v>
      </c>
      <c r="D19" s="1" t="s">
        <v>42</v>
      </c>
      <c r="E19" s="1" t="s">
        <v>296</v>
      </c>
      <c r="F19" s="1">
        <v>44</v>
      </c>
      <c r="G19" s="17">
        <v>500000</v>
      </c>
      <c r="H19" s="28">
        <v>500000</v>
      </c>
      <c r="I19" s="5">
        <f t="shared" si="0"/>
        <v>5487507</v>
      </c>
      <c r="J19" s="1" t="s">
        <v>297</v>
      </c>
    </row>
    <row r="20" spans="1:10" ht="38.25">
      <c r="A20" s="4" t="s">
        <v>23</v>
      </c>
      <c r="B20" s="1" t="s">
        <v>298</v>
      </c>
      <c r="C20" s="1" t="s">
        <v>299</v>
      </c>
      <c r="D20" s="1" t="s">
        <v>44</v>
      </c>
      <c r="E20" s="1" t="s">
        <v>300</v>
      </c>
      <c r="F20" s="1">
        <v>43</v>
      </c>
      <c r="G20" s="17">
        <v>28000</v>
      </c>
      <c r="H20" s="28">
        <v>28000</v>
      </c>
      <c r="I20" s="5">
        <f t="shared" si="0"/>
        <v>5515507</v>
      </c>
      <c r="J20" s="1" t="s">
        <v>301</v>
      </c>
    </row>
    <row r="21" spans="1:10" ht="25.5">
      <c r="A21" s="4" t="s">
        <v>24</v>
      </c>
      <c r="B21" s="1" t="s">
        <v>302</v>
      </c>
      <c r="C21" s="1" t="s">
        <v>43</v>
      </c>
      <c r="D21" s="1" t="s">
        <v>44</v>
      </c>
      <c r="E21" s="1" t="s">
        <v>303</v>
      </c>
      <c r="F21" s="1">
        <v>42.8</v>
      </c>
      <c r="G21" s="17">
        <v>351153</v>
      </c>
      <c r="H21" s="28">
        <v>351153</v>
      </c>
      <c r="I21" s="5">
        <f t="shared" si="0"/>
        <v>5866660</v>
      </c>
      <c r="J21" s="1" t="s">
        <v>304</v>
      </c>
    </row>
    <row r="22" spans="1:10" ht="38.25">
      <c r="A22" s="4" t="s">
        <v>25</v>
      </c>
      <c r="B22" s="1" t="s">
        <v>305</v>
      </c>
      <c r="C22" s="1" t="s">
        <v>306</v>
      </c>
      <c r="D22" s="1" t="s">
        <v>32</v>
      </c>
      <c r="E22" s="1" t="s">
        <v>307</v>
      </c>
      <c r="F22" s="1">
        <v>42.2</v>
      </c>
      <c r="G22" s="17">
        <v>372530</v>
      </c>
      <c r="H22" s="28">
        <v>372530</v>
      </c>
      <c r="I22" s="5">
        <f t="shared" si="0"/>
        <v>6239190</v>
      </c>
      <c r="J22" s="1" t="s">
        <v>308</v>
      </c>
    </row>
    <row r="23" spans="1:10" ht="25.5">
      <c r="A23" s="4" t="s">
        <v>26</v>
      </c>
      <c r="B23" s="1" t="s">
        <v>309</v>
      </c>
      <c r="C23" s="1" t="s">
        <v>310</v>
      </c>
      <c r="D23" s="1" t="s">
        <v>51</v>
      </c>
      <c r="E23" s="1" t="s">
        <v>311</v>
      </c>
      <c r="F23" s="1">
        <v>40.4</v>
      </c>
      <c r="G23" s="17">
        <v>500000</v>
      </c>
      <c r="H23" s="28">
        <v>500000</v>
      </c>
      <c r="I23" s="5">
        <f t="shared" si="0"/>
        <v>6739190</v>
      </c>
      <c r="J23" s="1" t="s">
        <v>312</v>
      </c>
    </row>
    <row r="24" spans="1:10" ht="51">
      <c r="A24" s="4" t="s">
        <v>52</v>
      </c>
      <c r="B24" s="1" t="s">
        <v>313</v>
      </c>
      <c r="C24" s="1" t="s">
        <v>314</v>
      </c>
      <c r="D24" s="1" t="s">
        <v>49</v>
      </c>
      <c r="E24" s="1" t="s">
        <v>315</v>
      </c>
      <c r="F24" s="1">
        <v>40.2</v>
      </c>
      <c r="G24" s="17">
        <v>490000</v>
      </c>
      <c r="H24" s="28">
        <v>490000</v>
      </c>
      <c r="I24" s="5">
        <f t="shared" si="0"/>
        <v>7229190</v>
      </c>
      <c r="J24" s="1" t="s">
        <v>316</v>
      </c>
    </row>
    <row r="25" spans="1:10" ht="25.5">
      <c r="A25" s="4" t="s">
        <v>53</v>
      </c>
      <c r="B25" s="1" t="s">
        <v>317</v>
      </c>
      <c r="C25" s="1" t="s">
        <v>318</v>
      </c>
      <c r="D25" s="1" t="s">
        <v>49</v>
      </c>
      <c r="E25" s="1" t="s">
        <v>319</v>
      </c>
      <c r="F25" s="1">
        <v>40.2</v>
      </c>
      <c r="G25" s="17">
        <v>500000</v>
      </c>
      <c r="H25" s="28">
        <v>500000</v>
      </c>
      <c r="I25" s="5">
        <f t="shared" si="0"/>
        <v>7729190</v>
      </c>
      <c r="J25" s="1" t="s">
        <v>320</v>
      </c>
    </row>
    <row r="26" spans="1:10" ht="51">
      <c r="A26" s="4" t="s">
        <v>54</v>
      </c>
      <c r="B26" s="1" t="s">
        <v>321</v>
      </c>
      <c r="C26" s="1" t="s">
        <v>322</v>
      </c>
      <c r="D26" s="1" t="s">
        <v>162</v>
      </c>
      <c r="E26" s="1" t="s">
        <v>323</v>
      </c>
      <c r="F26" s="1">
        <v>40</v>
      </c>
      <c r="G26" s="17">
        <v>86000</v>
      </c>
      <c r="H26" s="28">
        <v>86000</v>
      </c>
      <c r="I26" s="5">
        <f t="shared" si="0"/>
        <v>7815190</v>
      </c>
      <c r="J26" s="1" t="s">
        <v>324</v>
      </c>
    </row>
    <row r="27" spans="1:10" ht="51">
      <c r="A27" s="4" t="s">
        <v>55</v>
      </c>
      <c r="B27" s="1" t="s">
        <v>325</v>
      </c>
      <c r="C27" s="1" t="s">
        <v>326</v>
      </c>
      <c r="D27" s="1" t="s">
        <v>36</v>
      </c>
      <c r="E27" s="1" t="s">
        <v>327</v>
      </c>
      <c r="F27" s="1">
        <v>39.8</v>
      </c>
      <c r="G27" s="17">
        <v>500000</v>
      </c>
      <c r="H27" s="28">
        <v>500000</v>
      </c>
      <c r="I27" s="5">
        <f t="shared" si="0"/>
        <v>8315190</v>
      </c>
      <c r="J27" s="1" t="s">
        <v>328</v>
      </c>
    </row>
    <row r="28" spans="1:10" ht="38.25">
      <c r="A28" s="4" t="s">
        <v>56</v>
      </c>
      <c r="B28" s="1" t="s">
        <v>329</v>
      </c>
      <c r="C28" s="1" t="s">
        <v>229</v>
      </c>
      <c r="D28" s="1" t="s">
        <v>153</v>
      </c>
      <c r="E28" s="1" t="s">
        <v>330</v>
      </c>
      <c r="F28" s="1">
        <v>39.4</v>
      </c>
      <c r="G28" s="17">
        <v>160000</v>
      </c>
      <c r="H28" s="28">
        <v>160000</v>
      </c>
      <c r="I28" s="5">
        <f t="shared" si="0"/>
        <v>8475190</v>
      </c>
      <c r="J28" s="1" t="s">
        <v>331</v>
      </c>
    </row>
    <row r="29" spans="1:10" ht="38.25">
      <c r="A29" s="4" t="s">
        <v>57</v>
      </c>
      <c r="B29" s="1" t="s">
        <v>332</v>
      </c>
      <c r="C29" s="1" t="s">
        <v>45</v>
      </c>
      <c r="D29" s="1" t="s">
        <v>46</v>
      </c>
      <c r="E29" s="1" t="s">
        <v>333</v>
      </c>
      <c r="F29" s="1">
        <v>38.8</v>
      </c>
      <c r="G29" s="17">
        <v>500000</v>
      </c>
      <c r="H29" s="28">
        <v>500000</v>
      </c>
      <c r="I29" s="5">
        <f t="shared" si="0"/>
        <v>8975190</v>
      </c>
      <c r="J29" s="1" t="s">
        <v>334</v>
      </c>
    </row>
    <row r="30" spans="1:10" ht="38.25">
      <c r="A30" s="4" t="s">
        <v>58</v>
      </c>
      <c r="B30" s="1" t="s">
        <v>335</v>
      </c>
      <c r="C30" s="1" t="s">
        <v>228</v>
      </c>
      <c r="D30" s="1" t="s">
        <v>35</v>
      </c>
      <c r="E30" s="1" t="s">
        <v>336</v>
      </c>
      <c r="F30" s="1">
        <v>38.6</v>
      </c>
      <c r="G30" s="17">
        <v>275154</v>
      </c>
      <c r="H30" s="28">
        <v>275154</v>
      </c>
      <c r="I30" s="5">
        <f t="shared" si="0"/>
        <v>9250344</v>
      </c>
      <c r="J30" s="1" t="s">
        <v>337</v>
      </c>
    </row>
    <row r="31" spans="1:10" ht="38.25">
      <c r="A31" s="4" t="s">
        <v>59</v>
      </c>
      <c r="B31" s="1" t="s">
        <v>338</v>
      </c>
      <c r="C31" s="1" t="s">
        <v>227</v>
      </c>
      <c r="D31" s="1" t="s">
        <v>35</v>
      </c>
      <c r="E31" s="1" t="s">
        <v>339</v>
      </c>
      <c r="F31" s="1">
        <v>38.4</v>
      </c>
      <c r="G31" s="17">
        <v>131997</v>
      </c>
      <c r="H31" s="28">
        <v>131997</v>
      </c>
      <c r="I31" s="5">
        <f t="shared" si="0"/>
        <v>9382341</v>
      </c>
      <c r="J31" s="1" t="s">
        <v>340</v>
      </c>
    </row>
    <row r="32" spans="1:10" ht="63.75">
      <c r="A32" s="4" t="s">
        <v>60</v>
      </c>
      <c r="B32" s="1" t="s">
        <v>341</v>
      </c>
      <c r="C32" s="1" t="s">
        <v>47</v>
      </c>
      <c r="D32" s="1" t="s">
        <v>42</v>
      </c>
      <c r="E32" s="1" t="s">
        <v>342</v>
      </c>
      <c r="F32" s="1">
        <v>38.4</v>
      </c>
      <c r="G32" s="17">
        <v>388000</v>
      </c>
      <c r="H32" s="28">
        <v>388000</v>
      </c>
      <c r="I32" s="5">
        <f t="shared" si="0"/>
        <v>9770341</v>
      </c>
      <c r="J32" s="1" t="s">
        <v>343</v>
      </c>
    </row>
    <row r="33" spans="1:10" ht="51">
      <c r="A33" s="4" t="s">
        <v>61</v>
      </c>
      <c r="B33" s="1" t="s">
        <v>344</v>
      </c>
      <c r="C33" s="1" t="s">
        <v>345</v>
      </c>
      <c r="D33" s="1" t="s">
        <v>46</v>
      </c>
      <c r="E33" s="1" t="s">
        <v>346</v>
      </c>
      <c r="F33" s="1">
        <v>38.2</v>
      </c>
      <c r="G33" s="17">
        <v>185000</v>
      </c>
      <c r="H33" s="28">
        <v>185000</v>
      </c>
      <c r="I33" s="5">
        <f t="shared" si="0"/>
        <v>9955341</v>
      </c>
      <c r="J33" s="1" t="s">
        <v>347</v>
      </c>
    </row>
    <row r="34" spans="1:10" ht="38.25">
      <c r="A34" s="4" t="s">
        <v>62</v>
      </c>
      <c r="B34" s="1" t="s">
        <v>348</v>
      </c>
      <c r="C34" s="1" t="s">
        <v>34</v>
      </c>
      <c r="D34" s="1" t="s">
        <v>35</v>
      </c>
      <c r="E34" s="1" t="s">
        <v>349</v>
      </c>
      <c r="F34" s="1">
        <v>38.2</v>
      </c>
      <c r="G34" s="17">
        <v>500000</v>
      </c>
      <c r="H34" s="28">
        <v>44659</v>
      </c>
      <c r="I34" s="5">
        <f t="shared" si="0"/>
        <v>10000000</v>
      </c>
      <c r="J34" s="1" t="s">
        <v>350</v>
      </c>
    </row>
    <row r="35" spans="1:10" ht="12.75">
      <c r="A35" s="4"/>
      <c r="B35" s="1"/>
      <c r="C35" s="1"/>
      <c r="D35" s="1"/>
      <c r="E35" s="1" t="s">
        <v>789</v>
      </c>
      <c r="F35" s="1"/>
      <c r="G35" s="29"/>
      <c r="H35" s="30">
        <f>SUM(H6:H34)</f>
        <v>10000000</v>
      </c>
      <c r="I35" s="29"/>
      <c r="J35" s="25"/>
    </row>
    <row r="36" spans="1:9" ht="12.75">
      <c r="A36" s="8"/>
      <c r="B36" s="9"/>
      <c r="C36" s="9"/>
      <c r="D36" s="9"/>
      <c r="E36" s="9"/>
      <c r="F36" s="9"/>
      <c r="G36" s="10"/>
      <c r="H36" s="10"/>
      <c r="I36" s="10"/>
    </row>
    <row r="37" spans="1:10" ht="15">
      <c r="A37" s="6"/>
      <c r="B37" s="38" t="s">
        <v>29</v>
      </c>
      <c r="C37" s="38"/>
      <c r="D37" s="38"/>
      <c r="E37" s="38"/>
      <c r="F37" s="41"/>
      <c r="G37" s="41"/>
      <c r="H37" s="41"/>
      <c r="I37" s="12"/>
      <c r="J37" s="14"/>
    </row>
    <row r="38" spans="1:10" ht="15" customHeight="1">
      <c r="A38" s="15"/>
      <c r="B38" s="47" t="s">
        <v>787</v>
      </c>
      <c r="C38" s="47"/>
      <c r="D38" s="47"/>
      <c r="E38" s="47"/>
      <c r="F38" s="47"/>
      <c r="G38" s="47"/>
      <c r="H38" s="47"/>
      <c r="I38" s="24">
        <v>9000000</v>
      </c>
      <c r="J38" s="16"/>
    </row>
    <row r="39" spans="1:10" ht="38.25">
      <c r="A39" s="2" t="s">
        <v>8</v>
      </c>
      <c r="B39" s="2" t="s">
        <v>0</v>
      </c>
      <c r="C39" s="2" t="s">
        <v>1</v>
      </c>
      <c r="D39" s="2" t="s">
        <v>2</v>
      </c>
      <c r="E39" s="2" t="s">
        <v>3</v>
      </c>
      <c r="F39" s="2" t="s">
        <v>5</v>
      </c>
      <c r="G39" s="2" t="s">
        <v>6</v>
      </c>
      <c r="H39" s="27" t="s">
        <v>7</v>
      </c>
      <c r="I39" s="2" t="s">
        <v>4</v>
      </c>
      <c r="J39" s="2" t="s">
        <v>27</v>
      </c>
    </row>
    <row r="40" spans="1:10" ht="38.25">
      <c r="A40" s="4" t="s">
        <v>9</v>
      </c>
      <c r="B40" s="1" t="s">
        <v>351</v>
      </c>
      <c r="C40" s="1" t="s">
        <v>352</v>
      </c>
      <c r="D40" s="1" t="s">
        <v>44</v>
      </c>
      <c r="E40" s="1" t="s">
        <v>353</v>
      </c>
      <c r="F40" s="1">
        <v>88.75</v>
      </c>
      <c r="G40" s="17">
        <v>100000</v>
      </c>
      <c r="H40" s="28">
        <v>100000</v>
      </c>
      <c r="I40" s="5">
        <f>H40</f>
        <v>100000</v>
      </c>
      <c r="J40" s="1" t="s">
        <v>354</v>
      </c>
    </row>
    <row r="41" spans="1:10" ht="25.5">
      <c r="A41" s="4" t="s">
        <v>10</v>
      </c>
      <c r="B41" s="1" t="s">
        <v>355</v>
      </c>
      <c r="C41" s="1" t="s">
        <v>148</v>
      </c>
      <c r="D41" s="1" t="s">
        <v>36</v>
      </c>
      <c r="E41" s="1" t="s">
        <v>356</v>
      </c>
      <c r="F41" s="1">
        <v>82.5</v>
      </c>
      <c r="G41" s="17">
        <v>84000</v>
      </c>
      <c r="H41" s="28">
        <v>84000</v>
      </c>
      <c r="I41" s="5">
        <f>I40+H41</f>
        <v>184000</v>
      </c>
      <c r="J41" s="1" t="s">
        <v>357</v>
      </c>
    </row>
    <row r="42" spans="1:10" ht="63.75">
      <c r="A42" s="4" t="s">
        <v>11</v>
      </c>
      <c r="B42" s="1" t="s">
        <v>358</v>
      </c>
      <c r="C42" s="1" t="s">
        <v>150</v>
      </c>
      <c r="D42" s="1" t="s">
        <v>42</v>
      </c>
      <c r="E42" s="1" t="s">
        <v>151</v>
      </c>
      <c r="F42" s="1">
        <v>82.5</v>
      </c>
      <c r="G42" s="17">
        <v>50000</v>
      </c>
      <c r="H42" s="28">
        <v>50000</v>
      </c>
      <c r="I42" s="5">
        <f aca="true" t="shared" si="1" ref="I42:I105">I41+H42</f>
        <v>234000</v>
      </c>
      <c r="J42" s="1" t="s">
        <v>359</v>
      </c>
    </row>
    <row r="43" spans="1:10" ht="51">
      <c r="A43" s="4" t="s">
        <v>12</v>
      </c>
      <c r="B43" s="1" t="s">
        <v>360</v>
      </c>
      <c r="C43" s="1" t="s">
        <v>201</v>
      </c>
      <c r="D43" s="1" t="s">
        <v>162</v>
      </c>
      <c r="E43" s="1" t="s">
        <v>361</v>
      </c>
      <c r="F43" s="1">
        <v>81.25</v>
      </c>
      <c r="G43" s="17">
        <v>100000</v>
      </c>
      <c r="H43" s="28">
        <v>100000</v>
      </c>
      <c r="I43" s="5">
        <f t="shared" si="1"/>
        <v>334000</v>
      </c>
      <c r="J43" s="1" t="s">
        <v>362</v>
      </c>
    </row>
    <row r="44" spans="1:10" ht="25.5">
      <c r="A44" s="4" t="s">
        <v>13</v>
      </c>
      <c r="B44" s="1" t="s">
        <v>363</v>
      </c>
      <c r="C44" s="1" t="s">
        <v>147</v>
      </c>
      <c r="D44" s="1" t="s">
        <v>31</v>
      </c>
      <c r="E44" s="1" t="s">
        <v>364</v>
      </c>
      <c r="F44" s="1">
        <v>78.75</v>
      </c>
      <c r="G44" s="17">
        <v>100000</v>
      </c>
      <c r="H44" s="28">
        <v>100000</v>
      </c>
      <c r="I44" s="5">
        <f t="shared" si="1"/>
        <v>434000</v>
      </c>
      <c r="J44" s="1" t="s">
        <v>365</v>
      </c>
    </row>
    <row r="45" spans="1:10" ht="51">
      <c r="A45" s="4" t="s">
        <v>14</v>
      </c>
      <c r="B45" s="1" t="s">
        <v>366</v>
      </c>
      <c r="C45" s="1" t="s">
        <v>152</v>
      </c>
      <c r="D45" s="1" t="s">
        <v>153</v>
      </c>
      <c r="E45" s="1" t="s">
        <v>154</v>
      </c>
      <c r="F45" s="1">
        <v>76.25</v>
      </c>
      <c r="G45" s="17">
        <v>80000</v>
      </c>
      <c r="H45" s="28">
        <v>80000</v>
      </c>
      <c r="I45" s="5">
        <f t="shared" si="1"/>
        <v>514000</v>
      </c>
      <c r="J45" s="1" t="s">
        <v>367</v>
      </c>
    </row>
    <row r="46" spans="1:10" ht="38.25">
      <c r="A46" s="4" t="s">
        <v>15</v>
      </c>
      <c r="B46" s="1" t="s">
        <v>368</v>
      </c>
      <c r="C46" s="1" t="s">
        <v>160</v>
      </c>
      <c r="D46" s="1" t="s">
        <v>32</v>
      </c>
      <c r="E46" s="1" t="s">
        <v>369</v>
      </c>
      <c r="F46" s="1">
        <v>71.25</v>
      </c>
      <c r="G46" s="17">
        <v>100000</v>
      </c>
      <c r="H46" s="28">
        <v>100000</v>
      </c>
      <c r="I46" s="5">
        <f t="shared" si="1"/>
        <v>614000</v>
      </c>
      <c r="J46" s="1" t="s">
        <v>370</v>
      </c>
    </row>
    <row r="47" spans="1:10" ht="25.5">
      <c r="A47" s="4" t="s">
        <v>16</v>
      </c>
      <c r="B47" s="1" t="s">
        <v>371</v>
      </c>
      <c r="C47" s="1" t="s">
        <v>372</v>
      </c>
      <c r="D47" s="1" t="s">
        <v>31</v>
      </c>
      <c r="E47" s="1" t="s">
        <v>373</v>
      </c>
      <c r="F47" s="1">
        <v>71.25</v>
      </c>
      <c r="G47" s="17">
        <v>100000</v>
      </c>
      <c r="H47" s="28">
        <v>100000</v>
      </c>
      <c r="I47" s="5">
        <f t="shared" si="1"/>
        <v>714000</v>
      </c>
      <c r="J47" s="1" t="s">
        <v>374</v>
      </c>
    </row>
    <row r="48" spans="1:10" ht="63.75">
      <c r="A48" s="4" t="s">
        <v>17</v>
      </c>
      <c r="B48" s="1" t="s">
        <v>375</v>
      </c>
      <c r="C48" s="1" t="s">
        <v>376</v>
      </c>
      <c r="D48" s="1" t="s">
        <v>42</v>
      </c>
      <c r="E48" s="1" t="s">
        <v>377</v>
      </c>
      <c r="F48" s="1">
        <v>70</v>
      </c>
      <c r="G48" s="17">
        <v>20000</v>
      </c>
      <c r="H48" s="28">
        <v>20000</v>
      </c>
      <c r="I48" s="5">
        <f t="shared" si="1"/>
        <v>734000</v>
      </c>
      <c r="J48" s="1" t="s">
        <v>378</v>
      </c>
    </row>
    <row r="49" spans="1:10" ht="38.25">
      <c r="A49" s="4" t="s">
        <v>18</v>
      </c>
      <c r="B49" s="1" t="s">
        <v>379</v>
      </c>
      <c r="C49" s="1" t="s">
        <v>161</v>
      </c>
      <c r="D49" s="1" t="s">
        <v>162</v>
      </c>
      <c r="E49" s="1" t="s">
        <v>380</v>
      </c>
      <c r="F49" s="1">
        <v>70</v>
      </c>
      <c r="G49" s="17">
        <v>100000</v>
      </c>
      <c r="H49" s="28">
        <v>100000</v>
      </c>
      <c r="I49" s="5">
        <f t="shared" si="1"/>
        <v>834000</v>
      </c>
      <c r="J49" s="1" t="s">
        <v>381</v>
      </c>
    </row>
    <row r="50" spans="1:10" ht="38.25">
      <c r="A50" s="4" t="s">
        <v>19</v>
      </c>
      <c r="B50" s="1" t="s">
        <v>382</v>
      </c>
      <c r="C50" s="1" t="s">
        <v>184</v>
      </c>
      <c r="D50" s="1" t="s">
        <v>32</v>
      </c>
      <c r="E50" s="1" t="s">
        <v>383</v>
      </c>
      <c r="F50" s="1">
        <v>70</v>
      </c>
      <c r="G50" s="17">
        <v>100000</v>
      </c>
      <c r="H50" s="28">
        <v>100000</v>
      </c>
      <c r="I50" s="5">
        <f t="shared" si="1"/>
        <v>934000</v>
      </c>
      <c r="J50" s="1" t="s">
        <v>384</v>
      </c>
    </row>
    <row r="51" spans="1:10" ht="25.5">
      <c r="A51" s="4" t="s">
        <v>20</v>
      </c>
      <c r="B51" s="1" t="s">
        <v>385</v>
      </c>
      <c r="C51" s="1" t="s">
        <v>37</v>
      </c>
      <c r="D51" s="1" t="s">
        <v>32</v>
      </c>
      <c r="E51" s="1" t="s">
        <v>386</v>
      </c>
      <c r="F51" s="1">
        <v>68.75</v>
      </c>
      <c r="G51" s="17">
        <v>100000</v>
      </c>
      <c r="H51" s="28">
        <v>100000</v>
      </c>
      <c r="I51" s="5">
        <f t="shared" si="1"/>
        <v>1034000</v>
      </c>
      <c r="J51" s="1" t="s">
        <v>387</v>
      </c>
    </row>
    <row r="52" spans="1:10" ht="38.25">
      <c r="A52" s="4" t="s">
        <v>21</v>
      </c>
      <c r="B52" s="1" t="s">
        <v>388</v>
      </c>
      <c r="C52" s="1" t="s">
        <v>166</v>
      </c>
      <c r="D52" s="1" t="s">
        <v>167</v>
      </c>
      <c r="E52" s="1" t="s">
        <v>389</v>
      </c>
      <c r="F52" s="1">
        <v>68.75</v>
      </c>
      <c r="G52" s="17">
        <v>100000</v>
      </c>
      <c r="H52" s="28">
        <v>100000</v>
      </c>
      <c r="I52" s="5">
        <f t="shared" si="1"/>
        <v>1134000</v>
      </c>
      <c r="J52" s="1" t="s">
        <v>390</v>
      </c>
    </row>
    <row r="53" spans="1:10" ht="38.25">
      <c r="A53" s="4" t="s">
        <v>22</v>
      </c>
      <c r="B53" s="1" t="s">
        <v>391</v>
      </c>
      <c r="C53" s="1" t="s">
        <v>183</v>
      </c>
      <c r="D53" s="1" t="s">
        <v>44</v>
      </c>
      <c r="E53" s="1" t="s">
        <v>392</v>
      </c>
      <c r="F53" s="1">
        <v>67.5</v>
      </c>
      <c r="G53" s="17">
        <v>100000</v>
      </c>
      <c r="H53" s="28">
        <v>100000</v>
      </c>
      <c r="I53" s="5">
        <f t="shared" si="1"/>
        <v>1234000</v>
      </c>
      <c r="J53" s="1" t="s">
        <v>393</v>
      </c>
    </row>
    <row r="54" spans="1:10" ht="25.5">
      <c r="A54" s="4" t="s">
        <v>23</v>
      </c>
      <c r="B54" s="1" t="s">
        <v>394</v>
      </c>
      <c r="C54" s="1" t="s">
        <v>174</v>
      </c>
      <c r="D54" s="1" t="s">
        <v>40</v>
      </c>
      <c r="E54" s="1" t="s">
        <v>395</v>
      </c>
      <c r="F54" s="1">
        <v>65</v>
      </c>
      <c r="G54" s="17">
        <v>90000</v>
      </c>
      <c r="H54" s="28">
        <v>90000</v>
      </c>
      <c r="I54" s="5">
        <f t="shared" si="1"/>
        <v>1324000</v>
      </c>
      <c r="J54" s="1" t="s">
        <v>396</v>
      </c>
    </row>
    <row r="55" spans="1:10" ht="38.25">
      <c r="A55" s="4" t="s">
        <v>24</v>
      </c>
      <c r="B55" s="1" t="s">
        <v>397</v>
      </c>
      <c r="C55" s="1" t="s">
        <v>170</v>
      </c>
      <c r="D55" s="1" t="s">
        <v>51</v>
      </c>
      <c r="E55" s="1" t="s">
        <v>398</v>
      </c>
      <c r="F55" s="1">
        <v>65</v>
      </c>
      <c r="G55" s="17">
        <v>100000</v>
      </c>
      <c r="H55" s="28">
        <v>100000</v>
      </c>
      <c r="I55" s="5">
        <f t="shared" si="1"/>
        <v>1424000</v>
      </c>
      <c r="J55" s="1" t="s">
        <v>399</v>
      </c>
    </row>
    <row r="56" spans="1:10" ht="38.25">
      <c r="A56" s="4" t="s">
        <v>25</v>
      </c>
      <c r="B56" s="1" t="s">
        <v>400</v>
      </c>
      <c r="C56" s="1" t="s">
        <v>401</v>
      </c>
      <c r="D56" s="1" t="s">
        <v>36</v>
      </c>
      <c r="E56" s="1" t="s">
        <v>402</v>
      </c>
      <c r="F56" s="1">
        <v>63.75</v>
      </c>
      <c r="G56" s="17">
        <v>100000</v>
      </c>
      <c r="H56" s="28">
        <v>100000</v>
      </c>
      <c r="I56" s="5">
        <f t="shared" si="1"/>
        <v>1524000</v>
      </c>
      <c r="J56" s="1" t="s">
        <v>403</v>
      </c>
    </row>
    <row r="57" spans="1:10" ht="63.75">
      <c r="A57" s="4" t="s">
        <v>26</v>
      </c>
      <c r="B57" s="1" t="s">
        <v>404</v>
      </c>
      <c r="C57" s="1" t="s">
        <v>405</v>
      </c>
      <c r="D57" s="1" t="s">
        <v>49</v>
      </c>
      <c r="E57" s="1" t="s">
        <v>406</v>
      </c>
      <c r="F57" s="1">
        <v>63.75</v>
      </c>
      <c r="G57" s="17">
        <v>100000</v>
      </c>
      <c r="H57" s="28">
        <v>100000</v>
      </c>
      <c r="I57" s="5">
        <f t="shared" si="1"/>
        <v>1624000</v>
      </c>
      <c r="J57" s="1" t="s">
        <v>407</v>
      </c>
    </row>
    <row r="58" spans="1:10" ht="29.25" customHeight="1">
      <c r="A58" s="4" t="s">
        <v>52</v>
      </c>
      <c r="B58" s="1" t="s">
        <v>408</v>
      </c>
      <c r="C58" s="1" t="s">
        <v>409</v>
      </c>
      <c r="D58" s="1" t="s">
        <v>42</v>
      </c>
      <c r="E58" s="1" t="s">
        <v>410</v>
      </c>
      <c r="F58" s="1">
        <v>62.5</v>
      </c>
      <c r="G58" s="17">
        <v>60000</v>
      </c>
      <c r="H58" s="28">
        <v>60000</v>
      </c>
      <c r="I58" s="5">
        <f t="shared" si="1"/>
        <v>1684000</v>
      </c>
      <c r="J58" s="1" t="s">
        <v>411</v>
      </c>
    </row>
    <row r="59" spans="1:10" ht="38.25">
      <c r="A59" s="4" t="s">
        <v>53</v>
      </c>
      <c r="B59" s="1" t="s">
        <v>412</v>
      </c>
      <c r="C59" s="1" t="s">
        <v>230</v>
      </c>
      <c r="D59" s="1" t="s">
        <v>44</v>
      </c>
      <c r="E59" s="1" t="s">
        <v>413</v>
      </c>
      <c r="F59" s="1">
        <v>62.5</v>
      </c>
      <c r="G59" s="17">
        <v>90000</v>
      </c>
      <c r="H59" s="28">
        <v>90000</v>
      </c>
      <c r="I59" s="5">
        <f t="shared" si="1"/>
        <v>1774000</v>
      </c>
      <c r="J59" s="1" t="s">
        <v>414</v>
      </c>
    </row>
    <row r="60" spans="1:10" ht="51">
      <c r="A60" s="4" t="s">
        <v>54</v>
      </c>
      <c r="B60" s="1" t="s">
        <v>415</v>
      </c>
      <c r="C60" s="1" t="s">
        <v>207</v>
      </c>
      <c r="D60" s="1" t="s">
        <v>33</v>
      </c>
      <c r="E60" s="1" t="s">
        <v>416</v>
      </c>
      <c r="F60" s="1">
        <v>62.5</v>
      </c>
      <c r="G60" s="17">
        <v>55000</v>
      </c>
      <c r="H60" s="28">
        <v>55000</v>
      </c>
      <c r="I60" s="5">
        <f t="shared" si="1"/>
        <v>1829000</v>
      </c>
      <c r="J60" s="1" t="s">
        <v>417</v>
      </c>
    </row>
    <row r="61" spans="1:10" ht="25.5">
      <c r="A61" s="4" t="s">
        <v>55</v>
      </c>
      <c r="B61" s="1" t="s">
        <v>418</v>
      </c>
      <c r="C61" s="1" t="s">
        <v>419</v>
      </c>
      <c r="D61" s="1" t="s">
        <v>31</v>
      </c>
      <c r="E61" s="1" t="s">
        <v>420</v>
      </c>
      <c r="F61" s="1">
        <v>61.25</v>
      </c>
      <c r="G61" s="17">
        <v>100000</v>
      </c>
      <c r="H61" s="28">
        <v>100000</v>
      </c>
      <c r="I61" s="5">
        <f t="shared" si="1"/>
        <v>1929000</v>
      </c>
      <c r="J61" s="1" t="s">
        <v>421</v>
      </c>
    </row>
    <row r="62" spans="1:10" ht="51">
      <c r="A62" s="4" t="s">
        <v>56</v>
      </c>
      <c r="B62" s="1" t="s">
        <v>422</v>
      </c>
      <c r="C62" s="1" t="s">
        <v>247</v>
      </c>
      <c r="D62" s="1" t="s">
        <v>40</v>
      </c>
      <c r="E62" s="1" t="s">
        <v>248</v>
      </c>
      <c r="F62" s="1">
        <v>61.25</v>
      </c>
      <c r="G62" s="17">
        <v>100000</v>
      </c>
      <c r="H62" s="28">
        <v>100000</v>
      </c>
      <c r="I62" s="5">
        <f t="shared" si="1"/>
        <v>2029000</v>
      </c>
      <c r="J62" s="1" t="s">
        <v>423</v>
      </c>
    </row>
    <row r="63" spans="1:10" ht="25.5">
      <c r="A63" s="4" t="s">
        <v>57</v>
      </c>
      <c r="B63" s="1" t="s">
        <v>424</v>
      </c>
      <c r="C63" s="1" t="s">
        <v>180</v>
      </c>
      <c r="D63" s="1" t="s">
        <v>51</v>
      </c>
      <c r="E63" s="1" t="s">
        <v>425</v>
      </c>
      <c r="F63" s="1">
        <v>61.25</v>
      </c>
      <c r="G63" s="17">
        <v>100000</v>
      </c>
      <c r="H63" s="28">
        <v>100000</v>
      </c>
      <c r="I63" s="5">
        <f t="shared" si="1"/>
        <v>2129000</v>
      </c>
      <c r="J63" s="1" t="s">
        <v>426</v>
      </c>
    </row>
    <row r="64" spans="1:10" ht="38.25">
      <c r="A64" s="4" t="s">
        <v>58</v>
      </c>
      <c r="B64" s="1" t="s">
        <v>427</v>
      </c>
      <c r="C64" s="1" t="s">
        <v>182</v>
      </c>
      <c r="D64" s="1" t="s">
        <v>51</v>
      </c>
      <c r="E64" s="1" t="s">
        <v>428</v>
      </c>
      <c r="F64" s="1">
        <v>60</v>
      </c>
      <c r="G64" s="17">
        <v>100000</v>
      </c>
      <c r="H64" s="28">
        <v>100000</v>
      </c>
      <c r="I64" s="5">
        <f t="shared" si="1"/>
        <v>2229000</v>
      </c>
      <c r="J64" s="1" t="s">
        <v>429</v>
      </c>
    </row>
    <row r="65" spans="1:10" ht="25.5">
      <c r="A65" s="4" t="s">
        <v>59</v>
      </c>
      <c r="B65" s="1" t="s">
        <v>430</v>
      </c>
      <c r="C65" s="1" t="s">
        <v>198</v>
      </c>
      <c r="D65" s="1" t="s">
        <v>31</v>
      </c>
      <c r="E65" s="1" t="s">
        <v>431</v>
      </c>
      <c r="F65" s="1">
        <v>58.75</v>
      </c>
      <c r="G65" s="17">
        <v>70000</v>
      </c>
      <c r="H65" s="28">
        <v>70000</v>
      </c>
      <c r="I65" s="5">
        <f t="shared" si="1"/>
        <v>2299000</v>
      </c>
      <c r="J65" s="1" t="s">
        <v>432</v>
      </c>
    </row>
    <row r="66" spans="1:10" ht="38.25">
      <c r="A66" s="4" t="s">
        <v>60</v>
      </c>
      <c r="B66" s="1" t="s">
        <v>433</v>
      </c>
      <c r="C66" s="1" t="s">
        <v>181</v>
      </c>
      <c r="D66" s="1" t="s">
        <v>46</v>
      </c>
      <c r="E66" s="1" t="s">
        <v>434</v>
      </c>
      <c r="F66" s="1">
        <v>58.75</v>
      </c>
      <c r="G66" s="17">
        <v>60000</v>
      </c>
      <c r="H66" s="28">
        <v>60000</v>
      </c>
      <c r="I66" s="5">
        <f t="shared" si="1"/>
        <v>2359000</v>
      </c>
      <c r="J66" s="1" t="s">
        <v>435</v>
      </c>
    </row>
    <row r="67" spans="1:10" ht="25.5">
      <c r="A67" s="4" t="s">
        <v>61</v>
      </c>
      <c r="B67" s="1" t="s">
        <v>436</v>
      </c>
      <c r="C67" s="1" t="s">
        <v>185</v>
      </c>
      <c r="D67" s="1" t="s">
        <v>36</v>
      </c>
      <c r="E67" s="1" t="s">
        <v>437</v>
      </c>
      <c r="F67" s="1">
        <v>58.75</v>
      </c>
      <c r="G67" s="17">
        <v>85000</v>
      </c>
      <c r="H67" s="28">
        <v>85000</v>
      </c>
      <c r="I67" s="5">
        <f t="shared" si="1"/>
        <v>2444000</v>
      </c>
      <c r="J67" s="1" t="s">
        <v>438</v>
      </c>
    </row>
    <row r="68" spans="1:10" ht="38.25">
      <c r="A68" s="4" t="s">
        <v>62</v>
      </c>
      <c r="B68" s="1" t="s">
        <v>439</v>
      </c>
      <c r="C68" s="1" t="s">
        <v>156</v>
      </c>
      <c r="D68" s="1" t="s">
        <v>40</v>
      </c>
      <c r="E68" s="1" t="s">
        <v>440</v>
      </c>
      <c r="F68" s="1">
        <v>57.5</v>
      </c>
      <c r="G68" s="17">
        <v>100000</v>
      </c>
      <c r="H68" s="28">
        <v>100000</v>
      </c>
      <c r="I68" s="5">
        <f t="shared" si="1"/>
        <v>2544000</v>
      </c>
      <c r="J68" s="1" t="s">
        <v>441</v>
      </c>
    </row>
    <row r="69" spans="1:10" ht="38.25">
      <c r="A69" s="4" t="s">
        <v>63</v>
      </c>
      <c r="B69" s="1" t="s">
        <v>442</v>
      </c>
      <c r="C69" s="1" t="s">
        <v>443</v>
      </c>
      <c r="D69" s="1" t="s">
        <v>44</v>
      </c>
      <c r="E69" s="1" t="s">
        <v>444</v>
      </c>
      <c r="F69" s="1">
        <v>57.5</v>
      </c>
      <c r="G69" s="17">
        <v>100000</v>
      </c>
      <c r="H69" s="28">
        <v>100000</v>
      </c>
      <c r="I69" s="5">
        <f t="shared" si="1"/>
        <v>2644000</v>
      </c>
      <c r="J69" s="1" t="s">
        <v>445</v>
      </c>
    </row>
    <row r="70" spans="1:10" ht="38.25">
      <c r="A70" s="4" t="s">
        <v>64</v>
      </c>
      <c r="B70" s="1" t="s">
        <v>446</v>
      </c>
      <c r="C70" s="1" t="s">
        <v>447</v>
      </c>
      <c r="D70" s="1" t="s">
        <v>32</v>
      </c>
      <c r="E70" s="1" t="s">
        <v>448</v>
      </c>
      <c r="F70" s="1">
        <v>57.5</v>
      </c>
      <c r="G70" s="17">
        <v>100000</v>
      </c>
      <c r="H70" s="28">
        <v>100000</v>
      </c>
      <c r="I70" s="5">
        <f t="shared" si="1"/>
        <v>2744000</v>
      </c>
      <c r="J70" s="1" t="s">
        <v>449</v>
      </c>
    </row>
    <row r="71" spans="1:10" ht="25.5">
      <c r="A71" s="4" t="s">
        <v>65</v>
      </c>
      <c r="B71" s="1" t="s">
        <v>450</v>
      </c>
      <c r="C71" s="1" t="s">
        <v>216</v>
      </c>
      <c r="D71" s="1" t="s">
        <v>46</v>
      </c>
      <c r="E71" s="1" t="s">
        <v>451</v>
      </c>
      <c r="F71" s="1">
        <v>57.5</v>
      </c>
      <c r="G71" s="17">
        <v>39000</v>
      </c>
      <c r="H71" s="28">
        <v>39000</v>
      </c>
      <c r="I71" s="5">
        <f t="shared" si="1"/>
        <v>2783000</v>
      </c>
      <c r="J71" s="1" t="s">
        <v>452</v>
      </c>
    </row>
    <row r="72" spans="1:10" ht="38.25">
      <c r="A72" s="4" t="s">
        <v>66</v>
      </c>
      <c r="B72" s="1" t="s">
        <v>453</v>
      </c>
      <c r="C72" s="1" t="s">
        <v>155</v>
      </c>
      <c r="D72" s="1" t="s">
        <v>51</v>
      </c>
      <c r="E72" s="1" t="s">
        <v>454</v>
      </c>
      <c r="F72" s="1">
        <v>57.5</v>
      </c>
      <c r="G72" s="17">
        <v>100000</v>
      </c>
      <c r="H72" s="28">
        <v>100000</v>
      </c>
      <c r="I72" s="5">
        <f t="shared" si="1"/>
        <v>2883000</v>
      </c>
      <c r="J72" s="1" t="s">
        <v>455</v>
      </c>
    </row>
    <row r="73" spans="1:10" ht="38.25">
      <c r="A73" s="4" t="s">
        <v>67</v>
      </c>
      <c r="B73" s="1" t="s">
        <v>456</v>
      </c>
      <c r="C73" s="1" t="s">
        <v>457</v>
      </c>
      <c r="D73" s="1" t="s">
        <v>31</v>
      </c>
      <c r="E73" s="1" t="s">
        <v>458</v>
      </c>
      <c r="F73" s="1">
        <v>56.25</v>
      </c>
      <c r="G73" s="17">
        <v>100000</v>
      </c>
      <c r="H73" s="28">
        <v>100000</v>
      </c>
      <c r="I73" s="5">
        <f t="shared" si="1"/>
        <v>2983000</v>
      </c>
      <c r="J73" s="1" t="s">
        <v>459</v>
      </c>
    </row>
    <row r="74" spans="1:10" ht="51">
      <c r="A74" s="4" t="s">
        <v>68</v>
      </c>
      <c r="B74" s="1" t="s">
        <v>460</v>
      </c>
      <c r="C74" s="1" t="s">
        <v>461</v>
      </c>
      <c r="D74" s="1" t="s">
        <v>40</v>
      </c>
      <c r="E74" s="1" t="s">
        <v>462</v>
      </c>
      <c r="F74" s="1">
        <v>56.25</v>
      </c>
      <c r="G74" s="17">
        <v>100000</v>
      </c>
      <c r="H74" s="28">
        <v>100000</v>
      </c>
      <c r="I74" s="5">
        <f t="shared" si="1"/>
        <v>3083000</v>
      </c>
      <c r="J74" s="1" t="s">
        <v>463</v>
      </c>
    </row>
    <row r="75" spans="1:10" ht="25.5" customHeight="1">
      <c r="A75" s="4" t="s">
        <v>69</v>
      </c>
      <c r="B75" s="1" t="s">
        <v>464</v>
      </c>
      <c r="C75" s="1" t="s">
        <v>190</v>
      </c>
      <c r="D75" s="1" t="s">
        <v>51</v>
      </c>
      <c r="E75" s="1" t="s">
        <v>465</v>
      </c>
      <c r="F75" s="1">
        <v>56.25</v>
      </c>
      <c r="G75" s="17">
        <v>100000</v>
      </c>
      <c r="H75" s="28">
        <v>100000</v>
      </c>
      <c r="I75" s="5">
        <f t="shared" si="1"/>
        <v>3183000</v>
      </c>
      <c r="J75" s="1" t="s">
        <v>466</v>
      </c>
    </row>
    <row r="76" spans="1:10" ht="38.25">
      <c r="A76" s="4" t="s">
        <v>70</v>
      </c>
      <c r="B76" s="1" t="s">
        <v>467</v>
      </c>
      <c r="C76" s="1" t="s">
        <v>159</v>
      </c>
      <c r="D76" s="1" t="s">
        <v>40</v>
      </c>
      <c r="E76" s="1" t="s">
        <v>468</v>
      </c>
      <c r="F76" s="1">
        <v>56.25</v>
      </c>
      <c r="G76" s="17">
        <v>100000</v>
      </c>
      <c r="H76" s="28">
        <v>100000</v>
      </c>
      <c r="I76" s="5">
        <f t="shared" si="1"/>
        <v>3283000</v>
      </c>
      <c r="J76" s="1" t="s">
        <v>469</v>
      </c>
    </row>
    <row r="77" spans="1:10" ht="25.5">
      <c r="A77" s="4" t="s">
        <v>71</v>
      </c>
      <c r="B77" s="1" t="s">
        <v>470</v>
      </c>
      <c r="C77" s="1" t="s">
        <v>471</v>
      </c>
      <c r="D77" s="1" t="s">
        <v>33</v>
      </c>
      <c r="E77" s="1" t="s">
        <v>472</v>
      </c>
      <c r="F77" s="1">
        <v>56.25</v>
      </c>
      <c r="G77" s="17">
        <v>42500</v>
      </c>
      <c r="H77" s="28">
        <v>42500</v>
      </c>
      <c r="I77" s="5">
        <f t="shared" si="1"/>
        <v>3325500</v>
      </c>
      <c r="J77" s="1" t="s">
        <v>473</v>
      </c>
    </row>
    <row r="78" spans="1:10" ht="38.25">
      <c r="A78" s="4" t="s">
        <v>72</v>
      </c>
      <c r="B78" s="1" t="s">
        <v>474</v>
      </c>
      <c r="C78" s="1" t="s">
        <v>232</v>
      </c>
      <c r="D78" s="1" t="s">
        <v>51</v>
      </c>
      <c r="E78" s="1" t="s">
        <v>475</v>
      </c>
      <c r="F78" s="1">
        <v>56.25</v>
      </c>
      <c r="G78" s="17">
        <v>100000</v>
      </c>
      <c r="H78" s="28">
        <v>100000</v>
      </c>
      <c r="I78" s="5">
        <f t="shared" si="1"/>
        <v>3425500</v>
      </c>
      <c r="J78" s="1" t="s">
        <v>476</v>
      </c>
    </row>
    <row r="79" spans="1:10" ht="54" customHeight="1">
      <c r="A79" s="4" t="s">
        <v>73</v>
      </c>
      <c r="B79" s="1" t="s">
        <v>477</v>
      </c>
      <c r="C79" s="1" t="s">
        <v>478</v>
      </c>
      <c r="D79" s="1" t="s">
        <v>46</v>
      </c>
      <c r="E79" s="1" t="s">
        <v>479</v>
      </c>
      <c r="F79" s="1">
        <v>56.25</v>
      </c>
      <c r="G79" s="17">
        <v>100000</v>
      </c>
      <c r="H79" s="28">
        <v>100000</v>
      </c>
      <c r="I79" s="5">
        <f t="shared" si="1"/>
        <v>3525500</v>
      </c>
      <c r="J79" s="1" t="s">
        <v>480</v>
      </c>
    </row>
    <row r="80" spans="1:10" ht="25.5">
      <c r="A80" s="4" t="s">
        <v>74</v>
      </c>
      <c r="B80" s="1" t="s">
        <v>481</v>
      </c>
      <c r="C80" s="1" t="s">
        <v>482</v>
      </c>
      <c r="D80" s="1" t="s">
        <v>36</v>
      </c>
      <c r="E80" s="1" t="s">
        <v>483</v>
      </c>
      <c r="F80" s="1">
        <v>56.25</v>
      </c>
      <c r="G80" s="17">
        <v>90000</v>
      </c>
      <c r="H80" s="28">
        <v>90000</v>
      </c>
      <c r="I80" s="5">
        <f t="shared" si="1"/>
        <v>3615500</v>
      </c>
      <c r="J80" s="1" t="s">
        <v>484</v>
      </c>
    </row>
    <row r="81" spans="1:10" ht="38.25">
      <c r="A81" s="4" t="s">
        <v>75</v>
      </c>
      <c r="B81" s="1" t="s">
        <v>485</v>
      </c>
      <c r="C81" s="1" t="s">
        <v>163</v>
      </c>
      <c r="D81" s="1" t="s">
        <v>49</v>
      </c>
      <c r="E81" s="1" t="s">
        <v>486</v>
      </c>
      <c r="F81" s="1">
        <v>56.25</v>
      </c>
      <c r="G81" s="17">
        <v>70000</v>
      </c>
      <c r="H81" s="28">
        <v>70000</v>
      </c>
      <c r="I81" s="5">
        <f t="shared" si="1"/>
        <v>3685500</v>
      </c>
      <c r="J81" s="1" t="s">
        <v>487</v>
      </c>
    </row>
    <row r="82" spans="1:10" ht="38.25">
      <c r="A82" s="4" t="s">
        <v>76</v>
      </c>
      <c r="B82" s="1" t="s">
        <v>488</v>
      </c>
      <c r="C82" s="1" t="s">
        <v>211</v>
      </c>
      <c r="D82" s="1" t="s">
        <v>44</v>
      </c>
      <c r="E82" s="1" t="s">
        <v>489</v>
      </c>
      <c r="F82" s="1">
        <v>56.25</v>
      </c>
      <c r="G82" s="17">
        <v>100000</v>
      </c>
      <c r="H82" s="28">
        <v>100000</v>
      </c>
      <c r="I82" s="5">
        <f t="shared" si="1"/>
        <v>3785500</v>
      </c>
      <c r="J82" s="1" t="s">
        <v>490</v>
      </c>
    </row>
    <row r="83" spans="1:10" ht="38.25">
      <c r="A83" s="4" t="s">
        <v>77</v>
      </c>
      <c r="B83" s="1" t="s">
        <v>491</v>
      </c>
      <c r="C83" s="1" t="s">
        <v>492</v>
      </c>
      <c r="D83" s="1" t="s">
        <v>46</v>
      </c>
      <c r="E83" s="1" t="s">
        <v>493</v>
      </c>
      <c r="F83" s="1">
        <v>56.25</v>
      </c>
      <c r="G83" s="17">
        <v>100000</v>
      </c>
      <c r="H83" s="28">
        <v>100000</v>
      </c>
      <c r="I83" s="5">
        <f t="shared" si="1"/>
        <v>3885500</v>
      </c>
      <c r="J83" s="1" t="s">
        <v>494</v>
      </c>
    </row>
    <row r="84" spans="1:10" ht="51">
      <c r="A84" s="4" t="s">
        <v>78</v>
      </c>
      <c r="B84" s="1" t="s">
        <v>495</v>
      </c>
      <c r="C84" s="1" t="s">
        <v>177</v>
      </c>
      <c r="D84" s="1" t="s">
        <v>178</v>
      </c>
      <c r="E84" s="1" t="s">
        <v>496</v>
      </c>
      <c r="F84" s="1">
        <v>55</v>
      </c>
      <c r="G84" s="17">
        <v>100000</v>
      </c>
      <c r="H84" s="28">
        <v>100000</v>
      </c>
      <c r="I84" s="5">
        <f t="shared" si="1"/>
        <v>3985500</v>
      </c>
      <c r="J84" s="1" t="s">
        <v>497</v>
      </c>
    </row>
    <row r="85" spans="1:10" ht="38.25">
      <c r="A85" s="4" t="s">
        <v>79</v>
      </c>
      <c r="B85" s="1" t="s">
        <v>498</v>
      </c>
      <c r="C85" s="1" t="s">
        <v>179</v>
      </c>
      <c r="D85" s="1" t="s">
        <v>36</v>
      </c>
      <c r="E85" s="1" t="s">
        <v>499</v>
      </c>
      <c r="F85" s="1">
        <v>55</v>
      </c>
      <c r="G85" s="17">
        <v>100000</v>
      </c>
      <c r="H85" s="28">
        <v>100000</v>
      </c>
      <c r="I85" s="5">
        <f t="shared" si="1"/>
        <v>4085500</v>
      </c>
      <c r="J85" s="1" t="s">
        <v>500</v>
      </c>
    </row>
    <row r="86" spans="1:10" ht="38.25">
      <c r="A86" s="4" t="s">
        <v>80</v>
      </c>
      <c r="B86" s="1" t="s">
        <v>501</v>
      </c>
      <c r="C86" s="1" t="s">
        <v>502</v>
      </c>
      <c r="D86" s="1" t="s">
        <v>178</v>
      </c>
      <c r="E86" s="1" t="s">
        <v>503</v>
      </c>
      <c r="F86" s="1">
        <v>55</v>
      </c>
      <c r="G86" s="17">
        <v>20000</v>
      </c>
      <c r="H86" s="28">
        <v>20000</v>
      </c>
      <c r="I86" s="5">
        <f t="shared" si="1"/>
        <v>4105500</v>
      </c>
      <c r="J86" s="1" t="s">
        <v>504</v>
      </c>
    </row>
    <row r="87" spans="1:10" ht="25.5">
      <c r="A87" s="4" t="s">
        <v>81</v>
      </c>
      <c r="B87" s="1" t="s">
        <v>505</v>
      </c>
      <c r="C87" s="1" t="s">
        <v>249</v>
      </c>
      <c r="D87" s="1" t="s">
        <v>31</v>
      </c>
      <c r="E87" s="1" t="s">
        <v>506</v>
      </c>
      <c r="F87" s="1">
        <v>55</v>
      </c>
      <c r="G87" s="17">
        <v>46600</v>
      </c>
      <c r="H87" s="28">
        <v>46600</v>
      </c>
      <c r="I87" s="5">
        <f t="shared" si="1"/>
        <v>4152100</v>
      </c>
      <c r="J87" s="1" t="s">
        <v>507</v>
      </c>
    </row>
    <row r="88" spans="1:10" ht="25.5">
      <c r="A88" s="4" t="s">
        <v>82</v>
      </c>
      <c r="B88" s="1" t="s">
        <v>508</v>
      </c>
      <c r="C88" s="1" t="s">
        <v>199</v>
      </c>
      <c r="D88" s="1" t="s">
        <v>36</v>
      </c>
      <c r="E88" s="1" t="s">
        <v>509</v>
      </c>
      <c r="F88" s="1">
        <v>55</v>
      </c>
      <c r="G88" s="17">
        <v>36000</v>
      </c>
      <c r="H88" s="28">
        <v>36000</v>
      </c>
      <c r="I88" s="5">
        <f t="shared" si="1"/>
        <v>4188100</v>
      </c>
      <c r="J88" s="1" t="s">
        <v>510</v>
      </c>
    </row>
    <row r="89" spans="1:10" ht="25.5">
      <c r="A89" s="4" t="s">
        <v>83</v>
      </c>
      <c r="B89" s="1" t="s">
        <v>511</v>
      </c>
      <c r="C89" s="1" t="s">
        <v>512</v>
      </c>
      <c r="D89" s="1" t="s">
        <v>44</v>
      </c>
      <c r="E89" s="1" t="s">
        <v>513</v>
      </c>
      <c r="F89" s="1">
        <v>55</v>
      </c>
      <c r="G89" s="17">
        <v>20000</v>
      </c>
      <c r="H89" s="28">
        <v>20000</v>
      </c>
      <c r="I89" s="5">
        <f t="shared" si="1"/>
        <v>4208100</v>
      </c>
      <c r="J89" s="1" t="s">
        <v>514</v>
      </c>
    </row>
    <row r="90" spans="1:10" ht="25.5">
      <c r="A90" s="4" t="s">
        <v>84</v>
      </c>
      <c r="B90" s="1" t="s">
        <v>515</v>
      </c>
      <c r="C90" s="1" t="s">
        <v>168</v>
      </c>
      <c r="D90" s="1" t="s">
        <v>49</v>
      </c>
      <c r="E90" s="1" t="s">
        <v>516</v>
      </c>
      <c r="F90" s="1">
        <v>55</v>
      </c>
      <c r="G90" s="17">
        <v>100000</v>
      </c>
      <c r="H90" s="28">
        <v>100000</v>
      </c>
      <c r="I90" s="5">
        <f t="shared" si="1"/>
        <v>4308100</v>
      </c>
      <c r="J90" s="1" t="s">
        <v>517</v>
      </c>
    </row>
    <row r="91" spans="1:10" ht="25.5">
      <c r="A91" s="4" t="s">
        <v>85</v>
      </c>
      <c r="B91" s="1" t="s">
        <v>518</v>
      </c>
      <c r="C91" s="1" t="s">
        <v>519</v>
      </c>
      <c r="D91" s="1" t="s">
        <v>32</v>
      </c>
      <c r="E91" s="1" t="s">
        <v>520</v>
      </c>
      <c r="F91" s="1">
        <v>55</v>
      </c>
      <c r="G91" s="17">
        <v>100000</v>
      </c>
      <c r="H91" s="28">
        <v>100000</v>
      </c>
      <c r="I91" s="5">
        <f t="shared" si="1"/>
        <v>4408100</v>
      </c>
      <c r="J91" s="1" t="s">
        <v>521</v>
      </c>
    </row>
    <row r="92" spans="1:10" ht="25.5">
      <c r="A92" s="4" t="s">
        <v>86</v>
      </c>
      <c r="B92" s="1" t="s">
        <v>522</v>
      </c>
      <c r="C92" s="1" t="s">
        <v>149</v>
      </c>
      <c r="D92" s="1" t="s">
        <v>31</v>
      </c>
      <c r="E92" s="1" t="s">
        <v>523</v>
      </c>
      <c r="F92" s="1">
        <v>53.75</v>
      </c>
      <c r="G92" s="17">
        <v>100000</v>
      </c>
      <c r="H92" s="28">
        <v>100000</v>
      </c>
      <c r="I92" s="5">
        <f t="shared" si="1"/>
        <v>4508100</v>
      </c>
      <c r="J92" s="1" t="s">
        <v>524</v>
      </c>
    </row>
    <row r="93" spans="1:10" ht="51">
      <c r="A93" s="4" t="s">
        <v>87</v>
      </c>
      <c r="B93" s="1" t="s">
        <v>525</v>
      </c>
      <c r="C93" s="1" t="s">
        <v>526</v>
      </c>
      <c r="D93" s="1" t="s">
        <v>527</v>
      </c>
      <c r="E93" s="1" t="s">
        <v>528</v>
      </c>
      <c r="F93" s="1">
        <v>53.75</v>
      </c>
      <c r="G93" s="17">
        <v>50000</v>
      </c>
      <c r="H93" s="28">
        <v>50000</v>
      </c>
      <c r="I93" s="5">
        <f t="shared" si="1"/>
        <v>4558100</v>
      </c>
      <c r="J93" s="1" t="s">
        <v>529</v>
      </c>
    </row>
    <row r="94" spans="1:10" ht="38.25">
      <c r="A94" s="4" t="s">
        <v>88</v>
      </c>
      <c r="B94" s="1" t="s">
        <v>530</v>
      </c>
      <c r="C94" s="1" t="s">
        <v>195</v>
      </c>
      <c r="D94" s="1" t="s">
        <v>31</v>
      </c>
      <c r="E94" s="1" t="s">
        <v>531</v>
      </c>
      <c r="F94" s="1">
        <v>52.5</v>
      </c>
      <c r="G94" s="17">
        <v>100000</v>
      </c>
      <c r="H94" s="28">
        <v>100000</v>
      </c>
      <c r="I94" s="5">
        <f t="shared" si="1"/>
        <v>4658100</v>
      </c>
      <c r="J94" s="1" t="s">
        <v>532</v>
      </c>
    </row>
    <row r="95" spans="1:10" ht="25.5">
      <c r="A95" s="4" t="s">
        <v>89</v>
      </c>
      <c r="B95" s="1" t="s">
        <v>533</v>
      </c>
      <c r="C95" s="1" t="s">
        <v>534</v>
      </c>
      <c r="D95" s="1" t="s">
        <v>535</v>
      </c>
      <c r="E95" s="1" t="s">
        <v>536</v>
      </c>
      <c r="F95" s="1">
        <v>52.5</v>
      </c>
      <c r="G95" s="17">
        <v>100000</v>
      </c>
      <c r="H95" s="28">
        <v>100000</v>
      </c>
      <c r="I95" s="5">
        <f t="shared" si="1"/>
        <v>4758100</v>
      </c>
      <c r="J95" s="1" t="s">
        <v>537</v>
      </c>
    </row>
    <row r="96" spans="1:10" ht="25.5">
      <c r="A96" s="4" t="s">
        <v>90</v>
      </c>
      <c r="B96" s="1" t="s">
        <v>538</v>
      </c>
      <c r="C96" s="1" t="s">
        <v>164</v>
      </c>
      <c r="D96" s="1" t="s">
        <v>42</v>
      </c>
      <c r="E96" s="1" t="s">
        <v>539</v>
      </c>
      <c r="F96" s="1">
        <v>52.5</v>
      </c>
      <c r="G96" s="17">
        <v>40000</v>
      </c>
      <c r="H96" s="28">
        <v>40000</v>
      </c>
      <c r="I96" s="5">
        <f t="shared" si="1"/>
        <v>4798100</v>
      </c>
      <c r="J96" s="1" t="s">
        <v>540</v>
      </c>
    </row>
    <row r="97" spans="1:10" ht="25.5">
      <c r="A97" s="4" t="s">
        <v>91</v>
      </c>
      <c r="B97" s="1" t="s">
        <v>541</v>
      </c>
      <c r="C97" s="1" t="s">
        <v>175</v>
      </c>
      <c r="D97" s="1" t="s">
        <v>49</v>
      </c>
      <c r="E97" s="1" t="s">
        <v>542</v>
      </c>
      <c r="F97" s="1">
        <v>52.5</v>
      </c>
      <c r="G97" s="17">
        <v>100000</v>
      </c>
      <c r="H97" s="28">
        <v>100000</v>
      </c>
      <c r="I97" s="5">
        <f t="shared" si="1"/>
        <v>4898100</v>
      </c>
      <c r="J97" s="1" t="s">
        <v>543</v>
      </c>
    </row>
    <row r="98" spans="1:10" ht="51">
      <c r="A98" s="4" t="s">
        <v>92</v>
      </c>
      <c r="B98" s="1" t="s">
        <v>544</v>
      </c>
      <c r="C98" s="1" t="s">
        <v>191</v>
      </c>
      <c r="D98" s="1" t="s">
        <v>192</v>
      </c>
      <c r="E98" s="1" t="s">
        <v>545</v>
      </c>
      <c r="F98" s="1">
        <v>51.25</v>
      </c>
      <c r="G98" s="17">
        <v>80000</v>
      </c>
      <c r="H98" s="28">
        <v>80000</v>
      </c>
      <c r="I98" s="5">
        <f t="shared" si="1"/>
        <v>4978100</v>
      </c>
      <c r="J98" s="1" t="s">
        <v>546</v>
      </c>
    </row>
    <row r="99" spans="1:10" ht="38.25">
      <c r="A99" s="4" t="s">
        <v>93</v>
      </c>
      <c r="B99" s="1" t="s">
        <v>547</v>
      </c>
      <c r="C99" s="1" t="s">
        <v>548</v>
      </c>
      <c r="D99" s="1" t="s">
        <v>51</v>
      </c>
      <c r="E99" s="1" t="s">
        <v>549</v>
      </c>
      <c r="F99" s="1">
        <v>51.25</v>
      </c>
      <c r="G99" s="17">
        <v>80000</v>
      </c>
      <c r="H99" s="28">
        <v>80000</v>
      </c>
      <c r="I99" s="5">
        <f t="shared" si="1"/>
        <v>5058100</v>
      </c>
      <c r="J99" s="1" t="s">
        <v>550</v>
      </c>
    </row>
    <row r="100" spans="1:10" ht="25.5">
      <c r="A100" s="4" t="s">
        <v>94</v>
      </c>
      <c r="B100" s="1" t="s">
        <v>551</v>
      </c>
      <c r="C100" s="1" t="s">
        <v>552</v>
      </c>
      <c r="D100" s="1" t="s">
        <v>153</v>
      </c>
      <c r="E100" s="1" t="s">
        <v>553</v>
      </c>
      <c r="F100" s="1">
        <v>51.25</v>
      </c>
      <c r="G100" s="17">
        <v>100000</v>
      </c>
      <c r="H100" s="28">
        <v>100000</v>
      </c>
      <c r="I100" s="5">
        <f t="shared" si="1"/>
        <v>5158100</v>
      </c>
      <c r="J100" s="1" t="s">
        <v>554</v>
      </c>
    </row>
    <row r="101" spans="1:10" ht="42" customHeight="1">
      <c r="A101" s="4" t="s">
        <v>95</v>
      </c>
      <c r="B101" s="1" t="s">
        <v>555</v>
      </c>
      <c r="C101" s="1" t="s">
        <v>213</v>
      </c>
      <c r="D101" s="1" t="s">
        <v>46</v>
      </c>
      <c r="E101" s="1" t="s">
        <v>556</v>
      </c>
      <c r="F101" s="1">
        <v>50</v>
      </c>
      <c r="G101" s="17">
        <v>50000</v>
      </c>
      <c r="H101" s="28">
        <v>50000</v>
      </c>
      <c r="I101" s="5">
        <f t="shared" si="1"/>
        <v>5208100</v>
      </c>
      <c r="J101" s="1" t="s">
        <v>557</v>
      </c>
    </row>
    <row r="102" spans="1:10" ht="51">
      <c r="A102" s="4" t="s">
        <v>96</v>
      </c>
      <c r="B102" s="1" t="s">
        <v>558</v>
      </c>
      <c r="C102" s="1" t="s">
        <v>172</v>
      </c>
      <c r="D102" s="1" t="s">
        <v>46</v>
      </c>
      <c r="E102" s="1" t="s">
        <v>559</v>
      </c>
      <c r="F102" s="1">
        <v>50</v>
      </c>
      <c r="G102" s="17">
        <v>100000</v>
      </c>
      <c r="H102" s="28">
        <v>100000</v>
      </c>
      <c r="I102" s="5">
        <f t="shared" si="1"/>
        <v>5308100</v>
      </c>
      <c r="J102" s="1" t="s">
        <v>560</v>
      </c>
    </row>
    <row r="103" spans="1:10" ht="38.25">
      <c r="A103" s="4" t="s">
        <v>97</v>
      </c>
      <c r="B103" s="1" t="s">
        <v>561</v>
      </c>
      <c r="C103" s="1" t="s">
        <v>222</v>
      </c>
      <c r="D103" s="1" t="s">
        <v>33</v>
      </c>
      <c r="E103" s="1" t="s">
        <v>562</v>
      </c>
      <c r="F103" s="1">
        <v>50</v>
      </c>
      <c r="G103" s="17">
        <v>100000</v>
      </c>
      <c r="H103" s="28">
        <v>100000</v>
      </c>
      <c r="I103" s="5">
        <f t="shared" si="1"/>
        <v>5408100</v>
      </c>
      <c r="J103" s="1" t="s">
        <v>563</v>
      </c>
    </row>
    <row r="104" spans="1:10" ht="38.25">
      <c r="A104" s="4" t="s">
        <v>98</v>
      </c>
      <c r="B104" s="1" t="s">
        <v>564</v>
      </c>
      <c r="C104" s="1" t="s">
        <v>565</v>
      </c>
      <c r="D104" s="1" t="s">
        <v>33</v>
      </c>
      <c r="E104" s="1" t="s">
        <v>566</v>
      </c>
      <c r="F104" s="1">
        <v>50</v>
      </c>
      <c r="G104" s="17">
        <v>20000</v>
      </c>
      <c r="H104" s="28">
        <v>20000</v>
      </c>
      <c r="I104" s="5">
        <f t="shared" si="1"/>
        <v>5428100</v>
      </c>
      <c r="J104" s="1" t="s">
        <v>567</v>
      </c>
    </row>
    <row r="105" spans="1:10" ht="25.5">
      <c r="A105" s="4" t="s">
        <v>99</v>
      </c>
      <c r="B105" s="1" t="s">
        <v>568</v>
      </c>
      <c r="C105" s="1" t="s">
        <v>569</v>
      </c>
      <c r="D105" s="1" t="s">
        <v>51</v>
      </c>
      <c r="E105" s="1" t="s">
        <v>570</v>
      </c>
      <c r="F105" s="1">
        <v>50</v>
      </c>
      <c r="G105" s="17">
        <v>100000</v>
      </c>
      <c r="H105" s="28">
        <v>100000</v>
      </c>
      <c r="I105" s="5">
        <f t="shared" si="1"/>
        <v>5528100</v>
      </c>
      <c r="J105" s="1" t="s">
        <v>571</v>
      </c>
    </row>
    <row r="106" spans="1:10" ht="25.5">
      <c r="A106" s="4" t="s">
        <v>100</v>
      </c>
      <c r="B106" s="1" t="s">
        <v>572</v>
      </c>
      <c r="C106" s="1" t="s">
        <v>246</v>
      </c>
      <c r="D106" s="1" t="s">
        <v>40</v>
      </c>
      <c r="E106" s="1" t="s">
        <v>573</v>
      </c>
      <c r="F106" s="1">
        <v>50</v>
      </c>
      <c r="G106" s="17">
        <v>50000</v>
      </c>
      <c r="H106" s="28">
        <v>50000</v>
      </c>
      <c r="I106" s="5">
        <f aca="true" t="shared" si="2" ref="I106:I152">I105+H106</f>
        <v>5578100</v>
      </c>
      <c r="J106" s="1" t="s">
        <v>574</v>
      </c>
    </row>
    <row r="107" spans="1:10" ht="38.25">
      <c r="A107" s="4" t="s">
        <v>101</v>
      </c>
      <c r="B107" s="1" t="s">
        <v>575</v>
      </c>
      <c r="C107" s="1" t="s">
        <v>171</v>
      </c>
      <c r="D107" s="1" t="s">
        <v>162</v>
      </c>
      <c r="E107" s="1" t="s">
        <v>576</v>
      </c>
      <c r="F107" s="1">
        <v>50</v>
      </c>
      <c r="G107" s="17">
        <v>100000</v>
      </c>
      <c r="H107" s="28">
        <v>100000</v>
      </c>
      <c r="I107" s="5">
        <f t="shared" si="2"/>
        <v>5678100</v>
      </c>
      <c r="J107" s="1" t="s">
        <v>577</v>
      </c>
    </row>
    <row r="108" spans="1:10" ht="78" customHeight="1">
      <c r="A108" s="4" t="s">
        <v>102</v>
      </c>
      <c r="B108" s="1" t="s">
        <v>578</v>
      </c>
      <c r="C108" s="1" t="s">
        <v>197</v>
      </c>
      <c r="D108" s="1" t="s">
        <v>39</v>
      </c>
      <c r="E108" s="1" t="s">
        <v>579</v>
      </c>
      <c r="F108" s="1">
        <v>50</v>
      </c>
      <c r="G108" s="17">
        <v>75000</v>
      </c>
      <c r="H108" s="28">
        <v>75000</v>
      </c>
      <c r="I108" s="5">
        <f t="shared" si="2"/>
        <v>5753100</v>
      </c>
      <c r="J108" s="1" t="s">
        <v>580</v>
      </c>
    </row>
    <row r="109" spans="1:10" ht="38.25">
      <c r="A109" s="4" t="s">
        <v>103</v>
      </c>
      <c r="B109" s="1" t="s">
        <v>581</v>
      </c>
      <c r="C109" s="1" t="s">
        <v>187</v>
      </c>
      <c r="D109" s="1" t="s">
        <v>51</v>
      </c>
      <c r="E109" s="1" t="s">
        <v>582</v>
      </c>
      <c r="F109" s="1">
        <v>50</v>
      </c>
      <c r="G109" s="17">
        <v>100000</v>
      </c>
      <c r="H109" s="28">
        <v>100000</v>
      </c>
      <c r="I109" s="5">
        <f t="shared" si="2"/>
        <v>5853100</v>
      </c>
      <c r="J109" s="1" t="s">
        <v>583</v>
      </c>
    </row>
    <row r="110" spans="1:10" ht="38.25">
      <c r="A110" s="4" t="s">
        <v>104</v>
      </c>
      <c r="B110" s="1" t="s">
        <v>584</v>
      </c>
      <c r="C110" s="1" t="s">
        <v>231</v>
      </c>
      <c r="D110" s="1" t="s">
        <v>32</v>
      </c>
      <c r="E110" s="1" t="s">
        <v>585</v>
      </c>
      <c r="F110" s="1">
        <v>50</v>
      </c>
      <c r="G110" s="17">
        <v>91000</v>
      </c>
      <c r="H110" s="28">
        <v>91000</v>
      </c>
      <c r="I110" s="5">
        <f t="shared" si="2"/>
        <v>5944100</v>
      </c>
      <c r="J110" s="1" t="s">
        <v>586</v>
      </c>
    </row>
    <row r="111" spans="1:10" ht="38.25">
      <c r="A111" s="4" t="s">
        <v>105</v>
      </c>
      <c r="B111" s="1" t="s">
        <v>587</v>
      </c>
      <c r="C111" s="1" t="s">
        <v>188</v>
      </c>
      <c r="D111" s="1" t="s">
        <v>162</v>
      </c>
      <c r="E111" s="1" t="s">
        <v>588</v>
      </c>
      <c r="F111" s="1">
        <v>50</v>
      </c>
      <c r="G111" s="17">
        <v>100000</v>
      </c>
      <c r="H111" s="28">
        <v>100000</v>
      </c>
      <c r="I111" s="5">
        <f t="shared" si="2"/>
        <v>6044100</v>
      </c>
      <c r="J111" s="1" t="s">
        <v>589</v>
      </c>
    </row>
    <row r="112" spans="1:10" ht="25.5">
      <c r="A112" s="4" t="s">
        <v>106</v>
      </c>
      <c r="B112" s="1" t="s">
        <v>590</v>
      </c>
      <c r="C112" s="1" t="s">
        <v>210</v>
      </c>
      <c r="D112" s="1" t="s">
        <v>46</v>
      </c>
      <c r="E112" s="1" t="s">
        <v>591</v>
      </c>
      <c r="F112" s="1">
        <v>48.75</v>
      </c>
      <c r="G112" s="17">
        <v>40000</v>
      </c>
      <c r="H112" s="28">
        <v>40000</v>
      </c>
      <c r="I112" s="5">
        <f t="shared" si="2"/>
        <v>6084100</v>
      </c>
      <c r="J112" s="1" t="s">
        <v>592</v>
      </c>
    </row>
    <row r="113" spans="1:10" ht="25.5">
      <c r="A113" s="4" t="s">
        <v>107</v>
      </c>
      <c r="B113" s="1" t="s">
        <v>593</v>
      </c>
      <c r="C113" s="1" t="s">
        <v>215</v>
      </c>
      <c r="D113" s="1" t="s">
        <v>31</v>
      </c>
      <c r="E113" s="1" t="s">
        <v>594</v>
      </c>
      <c r="F113" s="1">
        <v>48.75</v>
      </c>
      <c r="G113" s="17">
        <v>100000</v>
      </c>
      <c r="H113" s="28">
        <v>100000</v>
      </c>
      <c r="I113" s="5">
        <f t="shared" si="2"/>
        <v>6184100</v>
      </c>
      <c r="J113" s="1" t="s">
        <v>595</v>
      </c>
    </row>
    <row r="114" spans="1:10" ht="51">
      <c r="A114" s="4" t="s">
        <v>108</v>
      </c>
      <c r="B114" s="1" t="s">
        <v>596</v>
      </c>
      <c r="C114" s="1" t="s">
        <v>186</v>
      </c>
      <c r="D114" s="1" t="s">
        <v>46</v>
      </c>
      <c r="E114" s="1" t="s">
        <v>597</v>
      </c>
      <c r="F114" s="1">
        <v>48.75</v>
      </c>
      <c r="G114" s="17">
        <v>100000</v>
      </c>
      <c r="H114" s="28">
        <v>100000</v>
      </c>
      <c r="I114" s="5">
        <f t="shared" si="2"/>
        <v>6284100</v>
      </c>
      <c r="J114" s="1" t="s">
        <v>598</v>
      </c>
    </row>
    <row r="115" spans="1:10" ht="25.5">
      <c r="A115" s="4" t="s">
        <v>109</v>
      </c>
      <c r="B115" s="1" t="s">
        <v>599</v>
      </c>
      <c r="C115" s="1" t="s">
        <v>189</v>
      </c>
      <c r="D115" s="1" t="s">
        <v>44</v>
      </c>
      <c r="E115" s="1" t="s">
        <v>600</v>
      </c>
      <c r="F115" s="1">
        <v>48.75</v>
      </c>
      <c r="G115" s="17">
        <v>80000</v>
      </c>
      <c r="H115" s="28">
        <v>80000</v>
      </c>
      <c r="I115" s="5">
        <f t="shared" si="2"/>
        <v>6364100</v>
      </c>
      <c r="J115" s="1" t="s">
        <v>601</v>
      </c>
    </row>
    <row r="116" spans="1:10" ht="27.75" customHeight="1">
      <c r="A116" s="4" t="s">
        <v>110</v>
      </c>
      <c r="B116" s="1" t="s">
        <v>602</v>
      </c>
      <c r="C116" s="1" t="s">
        <v>603</v>
      </c>
      <c r="D116" s="1" t="s">
        <v>51</v>
      </c>
      <c r="E116" s="1" t="s">
        <v>604</v>
      </c>
      <c r="F116" s="1">
        <v>47.5</v>
      </c>
      <c r="G116" s="17">
        <v>100000</v>
      </c>
      <c r="H116" s="28">
        <v>100000</v>
      </c>
      <c r="I116" s="5">
        <f t="shared" si="2"/>
        <v>6464100</v>
      </c>
      <c r="J116" s="1" t="s">
        <v>605</v>
      </c>
    </row>
    <row r="117" spans="1:10" ht="63.75">
      <c r="A117" s="4" t="s">
        <v>111</v>
      </c>
      <c r="B117" s="1" t="s">
        <v>606</v>
      </c>
      <c r="C117" s="1" t="s">
        <v>607</v>
      </c>
      <c r="D117" s="1" t="s">
        <v>40</v>
      </c>
      <c r="E117" s="1" t="s">
        <v>608</v>
      </c>
      <c r="F117" s="1">
        <v>47.5</v>
      </c>
      <c r="G117" s="17">
        <v>40000</v>
      </c>
      <c r="H117" s="28">
        <v>40000</v>
      </c>
      <c r="I117" s="5">
        <f t="shared" si="2"/>
        <v>6504100</v>
      </c>
      <c r="J117" s="1" t="s">
        <v>609</v>
      </c>
    </row>
    <row r="118" spans="1:10" ht="25.5">
      <c r="A118" s="4" t="s">
        <v>112</v>
      </c>
      <c r="B118" s="1" t="s">
        <v>610</v>
      </c>
      <c r="C118" s="1" t="s">
        <v>206</v>
      </c>
      <c r="D118" s="1" t="s">
        <v>35</v>
      </c>
      <c r="E118" s="1" t="s">
        <v>611</v>
      </c>
      <c r="F118" s="1">
        <v>47.5</v>
      </c>
      <c r="G118" s="17">
        <v>100000</v>
      </c>
      <c r="H118" s="28">
        <v>100000</v>
      </c>
      <c r="I118" s="5">
        <f t="shared" si="2"/>
        <v>6604100</v>
      </c>
      <c r="J118" s="1" t="s">
        <v>612</v>
      </c>
    </row>
    <row r="119" spans="1:10" ht="25.5">
      <c r="A119" s="4" t="s">
        <v>113</v>
      </c>
      <c r="B119" s="1" t="s">
        <v>613</v>
      </c>
      <c r="C119" s="1" t="s">
        <v>614</v>
      </c>
      <c r="D119" s="1" t="s">
        <v>44</v>
      </c>
      <c r="E119" s="1" t="s">
        <v>615</v>
      </c>
      <c r="F119" s="1">
        <v>47.5</v>
      </c>
      <c r="G119" s="17">
        <v>80000</v>
      </c>
      <c r="H119" s="28">
        <v>80000</v>
      </c>
      <c r="I119" s="5">
        <f t="shared" si="2"/>
        <v>6684100</v>
      </c>
      <c r="J119" s="1" t="s">
        <v>616</v>
      </c>
    </row>
    <row r="120" spans="1:10" ht="25.5">
      <c r="A120" s="4" t="s">
        <v>114</v>
      </c>
      <c r="B120" s="1" t="s">
        <v>617</v>
      </c>
      <c r="C120" s="1" t="s">
        <v>236</v>
      </c>
      <c r="D120" s="1" t="s">
        <v>44</v>
      </c>
      <c r="E120" s="1" t="s">
        <v>237</v>
      </c>
      <c r="F120" s="1">
        <v>47.5</v>
      </c>
      <c r="G120" s="17">
        <v>98000</v>
      </c>
      <c r="H120" s="28">
        <v>98000</v>
      </c>
      <c r="I120" s="5">
        <f t="shared" si="2"/>
        <v>6782100</v>
      </c>
      <c r="J120" s="1" t="s">
        <v>618</v>
      </c>
    </row>
    <row r="121" spans="1:10" ht="38.25">
      <c r="A121" s="4" t="s">
        <v>115</v>
      </c>
      <c r="B121" s="1" t="s">
        <v>619</v>
      </c>
      <c r="C121" s="1" t="s">
        <v>234</v>
      </c>
      <c r="D121" s="1" t="s">
        <v>235</v>
      </c>
      <c r="E121" s="1" t="s">
        <v>620</v>
      </c>
      <c r="F121" s="1">
        <v>47.5</v>
      </c>
      <c r="G121" s="17">
        <v>39000</v>
      </c>
      <c r="H121" s="28">
        <v>39000</v>
      </c>
      <c r="I121" s="5">
        <f t="shared" si="2"/>
        <v>6821100</v>
      </c>
      <c r="J121" s="1" t="s">
        <v>621</v>
      </c>
    </row>
    <row r="122" spans="1:10" ht="38.25">
      <c r="A122" s="4" t="s">
        <v>116</v>
      </c>
      <c r="B122" s="1" t="s">
        <v>622</v>
      </c>
      <c r="C122" s="1" t="s">
        <v>233</v>
      </c>
      <c r="D122" s="1" t="s">
        <v>33</v>
      </c>
      <c r="E122" s="1" t="s">
        <v>623</v>
      </c>
      <c r="F122" s="1">
        <v>47.5</v>
      </c>
      <c r="G122" s="17">
        <v>98114</v>
      </c>
      <c r="H122" s="28">
        <v>98114</v>
      </c>
      <c r="I122" s="5">
        <f t="shared" si="2"/>
        <v>6919214</v>
      </c>
      <c r="J122" s="1" t="s">
        <v>624</v>
      </c>
    </row>
    <row r="123" spans="1:10" ht="38.25">
      <c r="A123" s="4" t="s">
        <v>117</v>
      </c>
      <c r="B123" s="1" t="s">
        <v>625</v>
      </c>
      <c r="C123" s="1" t="s">
        <v>626</v>
      </c>
      <c r="D123" s="1" t="s">
        <v>44</v>
      </c>
      <c r="E123" s="1" t="s">
        <v>627</v>
      </c>
      <c r="F123" s="1">
        <v>47.5</v>
      </c>
      <c r="G123" s="17">
        <v>100000</v>
      </c>
      <c r="H123" s="28">
        <v>100000</v>
      </c>
      <c r="I123" s="5">
        <f t="shared" si="2"/>
        <v>7019214</v>
      </c>
      <c r="J123" s="1" t="s">
        <v>628</v>
      </c>
    </row>
    <row r="124" spans="1:10" ht="25.5">
      <c r="A124" s="4" t="s">
        <v>118</v>
      </c>
      <c r="B124" s="1" t="s">
        <v>629</v>
      </c>
      <c r="C124" s="1" t="s">
        <v>630</v>
      </c>
      <c r="D124" s="1" t="s">
        <v>49</v>
      </c>
      <c r="E124" s="1" t="s">
        <v>631</v>
      </c>
      <c r="F124" s="1">
        <v>47.5</v>
      </c>
      <c r="G124" s="17">
        <v>47500</v>
      </c>
      <c r="H124" s="28">
        <v>47500</v>
      </c>
      <c r="I124" s="5">
        <f t="shared" si="2"/>
        <v>7066714</v>
      </c>
      <c r="J124" s="1" t="s">
        <v>632</v>
      </c>
    </row>
    <row r="125" spans="1:10" ht="25.5">
      <c r="A125" s="4" t="s">
        <v>119</v>
      </c>
      <c r="B125" s="1" t="s">
        <v>633</v>
      </c>
      <c r="C125" s="1" t="s">
        <v>214</v>
      </c>
      <c r="D125" s="1" t="s">
        <v>42</v>
      </c>
      <c r="E125" s="1" t="s">
        <v>634</v>
      </c>
      <c r="F125" s="1">
        <v>46.25</v>
      </c>
      <c r="G125" s="17">
        <v>42000</v>
      </c>
      <c r="H125" s="28">
        <v>42000</v>
      </c>
      <c r="I125" s="5">
        <f t="shared" si="2"/>
        <v>7108714</v>
      </c>
      <c r="J125" s="1" t="s">
        <v>635</v>
      </c>
    </row>
    <row r="126" spans="1:10" ht="25.5">
      <c r="A126" s="4" t="s">
        <v>120</v>
      </c>
      <c r="B126" s="1" t="s">
        <v>636</v>
      </c>
      <c r="C126" s="1" t="s">
        <v>637</v>
      </c>
      <c r="D126" s="1" t="s">
        <v>36</v>
      </c>
      <c r="E126" s="1" t="s">
        <v>638</v>
      </c>
      <c r="F126" s="1">
        <v>46.25</v>
      </c>
      <c r="G126" s="17">
        <v>59000</v>
      </c>
      <c r="H126" s="28">
        <v>59000</v>
      </c>
      <c r="I126" s="5">
        <f t="shared" si="2"/>
        <v>7167714</v>
      </c>
      <c r="J126" s="1" t="s">
        <v>639</v>
      </c>
    </row>
    <row r="127" spans="1:10" ht="51">
      <c r="A127" s="4" t="s">
        <v>121</v>
      </c>
      <c r="B127" s="1" t="s">
        <v>640</v>
      </c>
      <c r="C127" s="1" t="s">
        <v>176</v>
      </c>
      <c r="D127" s="1" t="s">
        <v>42</v>
      </c>
      <c r="E127" s="1" t="s">
        <v>641</v>
      </c>
      <c r="F127" s="1">
        <v>46.25</v>
      </c>
      <c r="G127" s="17">
        <v>100000</v>
      </c>
      <c r="H127" s="28">
        <v>100000</v>
      </c>
      <c r="I127" s="5">
        <f t="shared" si="2"/>
        <v>7267714</v>
      </c>
      <c r="J127" s="1" t="s">
        <v>642</v>
      </c>
    </row>
    <row r="128" spans="1:10" ht="38.25">
      <c r="A128" s="4" t="s">
        <v>122</v>
      </c>
      <c r="B128" s="1" t="s">
        <v>643</v>
      </c>
      <c r="C128" s="1" t="s">
        <v>173</v>
      </c>
      <c r="D128" s="1" t="s">
        <v>49</v>
      </c>
      <c r="E128" s="1" t="s">
        <v>644</v>
      </c>
      <c r="F128" s="1">
        <v>46.25</v>
      </c>
      <c r="G128" s="17">
        <v>100000</v>
      </c>
      <c r="H128" s="28">
        <v>100000</v>
      </c>
      <c r="I128" s="5">
        <f t="shared" si="2"/>
        <v>7367714</v>
      </c>
      <c r="J128" s="1" t="s">
        <v>645</v>
      </c>
    </row>
    <row r="129" spans="1:10" ht="25.5">
      <c r="A129" s="4" t="s">
        <v>123</v>
      </c>
      <c r="B129" s="1" t="s">
        <v>646</v>
      </c>
      <c r="C129" s="1" t="s">
        <v>647</v>
      </c>
      <c r="D129" s="1" t="s">
        <v>32</v>
      </c>
      <c r="E129" s="1" t="s">
        <v>648</v>
      </c>
      <c r="F129" s="1">
        <v>46.25</v>
      </c>
      <c r="G129" s="17">
        <v>23000</v>
      </c>
      <c r="H129" s="28">
        <v>23000</v>
      </c>
      <c r="I129" s="5">
        <f t="shared" si="2"/>
        <v>7390714</v>
      </c>
      <c r="J129" s="1" t="s">
        <v>649</v>
      </c>
    </row>
    <row r="130" spans="1:10" ht="25.5">
      <c r="A130" s="4" t="s">
        <v>124</v>
      </c>
      <c r="B130" s="1" t="s">
        <v>650</v>
      </c>
      <c r="C130" s="1" t="s">
        <v>220</v>
      </c>
      <c r="D130" s="1" t="s">
        <v>35</v>
      </c>
      <c r="E130" s="1" t="s">
        <v>651</v>
      </c>
      <c r="F130" s="1">
        <v>46.25</v>
      </c>
      <c r="G130" s="17">
        <v>60000</v>
      </c>
      <c r="H130" s="28">
        <v>60000</v>
      </c>
      <c r="I130" s="5">
        <f t="shared" si="2"/>
        <v>7450714</v>
      </c>
      <c r="J130" s="1" t="s">
        <v>652</v>
      </c>
    </row>
    <row r="131" spans="1:10" ht="38.25">
      <c r="A131" s="4" t="s">
        <v>125</v>
      </c>
      <c r="B131" s="1" t="s">
        <v>653</v>
      </c>
      <c r="C131" s="1" t="s">
        <v>200</v>
      </c>
      <c r="D131" s="1" t="s">
        <v>40</v>
      </c>
      <c r="E131" s="1" t="s">
        <v>654</v>
      </c>
      <c r="F131" s="1">
        <v>45</v>
      </c>
      <c r="G131" s="17">
        <v>71200</v>
      </c>
      <c r="H131" s="28">
        <v>71200</v>
      </c>
      <c r="I131" s="5">
        <f t="shared" si="2"/>
        <v>7521914</v>
      </c>
      <c r="J131" s="1" t="s">
        <v>655</v>
      </c>
    </row>
    <row r="132" spans="1:10" ht="51">
      <c r="A132" s="4" t="s">
        <v>126</v>
      </c>
      <c r="B132" s="1" t="s">
        <v>656</v>
      </c>
      <c r="C132" s="1" t="s">
        <v>194</v>
      </c>
      <c r="D132" s="1" t="s">
        <v>42</v>
      </c>
      <c r="E132" s="1" t="s">
        <v>657</v>
      </c>
      <c r="F132" s="1">
        <v>45</v>
      </c>
      <c r="G132" s="17">
        <v>100000</v>
      </c>
      <c r="H132" s="28">
        <v>100000</v>
      </c>
      <c r="I132" s="5">
        <f t="shared" si="2"/>
        <v>7621914</v>
      </c>
      <c r="J132" s="1" t="s">
        <v>658</v>
      </c>
    </row>
    <row r="133" spans="1:10" ht="38.25">
      <c r="A133" s="4" t="s">
        <v>127</v>
      </c>
      <c r="B133" s="1" t="s">
        <v>659</v>
      </c>
      <c r="C133" s="1" t="s">
        <v>212</v>
      </c>
      <c r="D133" s="1" t="s">
        <v>33</v>
      </c>
      <c r="E133" s="1" t="s">
        <v>660</v>
      </c>
      <c r="F133" s="1">
        <v>45</v>
      </c>
      <c r="G133" s="17">
        <v>100000</v>
      </c>
      <c r="H133" s="28">
        <v>100000</v>
      </c>
      <c r="I133" s="5">
        <f t="shared" si="2"/>
        <v>7721914</v>
      </c>
      <c r="J133" s="1" t="s">
        <v>661</v>
      </c>
    </row>
    <row r="134" spans="1:10" ht="38.25">
      <c r="A134" s="4" t="s">
        <v>128</v>
      </c>
      <c r="B134" s="1" t="s">
        <v>662</v>
      </c>
      <c r="C134" s="1" t="s">
        <v>204</v>
      </c>
      <c r="D134" s="1" t="s">
        <v>33</v>
      </c>
      <c r="E134" s="1" t="s">
        <v>205</v>
      </c>
      <c r="F134" s="1">
        <v>45</v>
      </c>
      <c r="G134" s="17">
        <v>40000</v>
      </c>
      <c r="H134" s="28">
        <v>40000</v>
      </c>
      <c r="I134" s="5">
        <f t="shared" si="2"/>
        <v>7761914</v>
      </c>
      <c r="J134" s="1" t="s">
        <v>663</v>
      </c>
    </row>
    <row r="135" spans="1:10" ht="25.5">
      <c r="A135" s="4" t="s">
        <v>129</v>
      </c>
      <c r="B135" s="1" t="s">
        <v>664</v>
      </c>
      <c r="C135" s="1" t="s">
        <v>157</v>
      </c>
      <c r="D135" s="1" t="s">
        <v>158</v>
      </c>
      <c r="E135" s="1" t="s">
        <v>665</v>
      </c>
      <c r="F135" s="1">
        <v>45</v>
      </c>
      <c r="G135" s="17">
        <v>40000</v>
      </c>
      <c r="H135" s="28">
        <v>40000</v>
      </c>
      <c r="I135" s="5">
        <f t="shared" si="2"/>
        <v>7801914</v>
      </c>
      <c r="J135" s="1" t="s">
        <v>666</v>
      </c>
    </row>
    <row r="136" spans="1:10" ht="38.25">
      <c r="A136" s="4" t="s">
        <v>130</v>
      </c>
      <c r="B136" s="1" t="s">
        <v>667</v>
      </c>
      <c r="C136" s="1" t="s">
        <v>209</v>
      </c>
      <c r="D136" s="1" t="s">
        <v>51</v>
      </c>
      <c r="E136" s="1" t="s">
        <v>668</v>
      </c>
      <c r="F136" s="1">
        <v>45</v>
      </c>
      <c r="G136" s="17">
        <v>71000</v>
      </c>
      <c r="H136" s="28">
        <v>71000</v>
      </c>
      <c r="I136" s="5">
        <f t="shared" si="2"/>
        <v>7872914</v>
      </c>
      <c r="J136" s="1" t="s">
        <v>669</v>
      </c>
    </row>
    <row r="137" spans="1:10" ht="38.25">
      <c r="A137" s="4" t="s">
        <v>131</v>
      </c>
      <c r="B137" s="1" t="s">
        <v>670</v>
      </c>
      <c r="C137" s="1" t="s">
        <v>671</v>
      </c>
      <c r="D137" s="1" t="s">
        <v>49</v>
      </c>
      <c r="E137" s="1" t="s">
        <v>672</v>
      </c>
      <c r="F137" s="1">
        <v>45</v>
      </c>
      <c r="G137" s="17">
        <v>58000</v>
      </c>
      <c r="H137" s="28">
        <v>58000</v>
      </c>
      <c r="I137" s="5">
        <f t="shared" si="2"/>
        <v>7930914</v>
      </c>
      <c r="J137" s="1" t="s">
        <v>673</v>
      </c>
    </row>
    <row r="138" spans="1:10" ht="38.25">
      <c r="A138" s="4" t="s">
        <v>132</v>
      </c>
      <c r="B138" s="1" t="s">
        <v>674</v>
      </c>
      <c r="C138" s="1" t="s">
        <v>193</v>
      </c>
      <c r="D138" s="1" t="s">
        <v>42</v>
      </c>
      <c r="E138" s="1" t="s">
        <v>675</v>
      </c>
      <c r="F138" s="1">
        <v>45</v>
      </c>
      <c r="G138" s="17">
        <v>100000</v>
      </c>
      <c r="H138" s="28">
        <v>100000</v>
      </c>
      <c r="I138" s="5">
        <f t="shared" si="2"/>
        <v>8030914</v>
      </c>
      <c r="J138" s="1" t="s">
        <v>676</v>
      </c>
    </row>
    <row r="139" spans="1:10" ht="38.25">
      <c r="A139" s="4" t="s">
        <v>133</v>
      </c>
      <c r="B139" s="1" t="s">
        <v>677</v>
      </c>
      <c r="C139" s="1" t="s">
        <v>203</v>
      </c>
      <c r="D139" s="1" t="s">
        <v>42</v>
      </c>
      <c r="E139" s="1" t="s">
        <v>678</v>
      </c>
      <c r="F139" s="1">
        <v>43.75</v>
      </c>
      <c r="G139" s="17">
        <v>100000</v>
      </c>
      <c r="H139" s="28">
        <v>100000</v>
      </c>
      <c r="I139" s="5">
        <f t="shared" si="2"/>
        <v>8130914</v>
      </c>
      <c r="J139" s="1" t="s">
        <v>679</v>
      </c>
    </row>
    <row r="140" spans="1:10" ht="25.5">
      <c r="A140" s="4" t="s">
        <v>134</v>
      </c>
      <c r="B140" s="1" t="s">
        <v>680</v>
      </c>
      <c r="C140" s="1" t="s">
        <v>681</v>
      </c>
      <c r="D140" s="1" t="s">
        <v>51</v>
      </c>
      <c r="E140" s="1" t="s">
        <v>682</v>
      </c>
      <c r="F140" s="1">
        <v>43.75</v>
      </c>
      <c r="G140" s="17">
        <v>60000</v>
      </c>
      <c r="H140" s="28">
        <v>60000</v>
      </c>
      <c r="I140" s="5">
        <f t="shared" si="2"/>
        <v>8190914</v>
      </c>
      <c r="J140" s="1" t="s">
        <v>683</v>
      </c>
    </row>
    <row r="141" spans="1:10" ht="51">
      <c r="A141" s="4" t="s">
        <v>135</v>
      </c>
      <c r="B141" s="1" t="s">
        <v>684</v>
      </c>
      <c r="C141" s="1" t="s">
        <v>685</v>
      </c>
      <c r="D141" s="1" t="s">
        <v>31</v>
      </c>
      <c r="E141" s="1" t="s">
        <v>686</v>
      </c>
      <c r="F141" s="1">
        <v>43.75</v>
      </c>
      <c r="G141" s="17">
        <v>100000</v>
      </c>
      <c r="H141" s="28">
        <v>100000</v>
      </c>
      <c r="I141" s="5">
        <f t="shared" si="2"/>
        <v>8290914</v>
      </c>
      <c r="J141" s="1" t="s">
        <v>687</v>
      </c>
    </row>
    <row r="142" spans="1:10" ht="25.5">
      <c r="A142" s="4" t="s">
        <v>136</v>
      </c>
      <c r="B142" s="1" t="s">
        <v>688</v>
      </c>
      <c r="C142" s="1" t="s">
        <v>244</v>
      </c>
      <c r="D142" s="1" t="s">
        <v>31</v>
      </c>
      <c r="E142" s="1" t="s">
        <v>245</v>
      </c>
      <c r="F142" s="1">
        <v>43.75</v>
      </c>
      <c r="G142" s="17">
        <v>50000</v>
      </c>
      <c r="H142" s="28">
        <v>50000</v>
      </c>
      <c r="I142" s="5">
        <f t="shared" si="2"/>
        <v>8340914</v>
      </c>
      <c r="J142" s="1" t="s">
        <v>689</v>
      </c>
    </row>
    <row r="143" spans="1:10" ht="38.25">
      <c r="A143" s="4" t="s">
        <v>137</v>
      </c>
      <c r="B143" s="1" t="s">
        <v>690</v>
      </c>
      <c r="C143" s="1" t="s">
        <v>691</v>
      </c>
      <c r="D143" s="1" t="s">
        <v>51</v>
      </c>
      <c r="E143" s="1" t="s">
        <v>692</v>
      </c>
      <c r="F143" s="1">
        <v>43.75</v>
      </c>
      <c r="G143" s="17">
        <v>100000</v>
      </c>
      <c r="H143" s="28">
        <v>100000</v>
      </c>
      <c r="I143" s="5">
        <f t="shared" si="2"/>
        <v>8440914</v>
      </c>
      <c r="J143" s="1" t="s">
        <v>693</v>
      </c>
    </row>
    <row r="144" spans="1:10" ht="38.25">
      <c r="A144" s="4" t="s">
        <v>138</v>
      </c>
      <c r="B144" s="1" t="s">
        <v>694</v>
      </c>
      <c r="C144" s="1" t="s">
        <v>695</v>
      </c>
      <c r="D144" s="1" t="s">
        <v>49</v>
      </c>
      <c r="E144" s="1" t="s">
        <v>696</v>
      </c>
      <c r="F144" s="1">
        <v>43.75</v>
      </c>
      <c r="G144" s="17">
        <v>64000</v>
      </c>
      <c r="H144" s="28">
        <v>64000</v>
      </c>
      <c r="I144" s="5">
        <f t="shared" si="2"/>
        <v>8504914</v>
      </c>
      <c r="J144" s="1" t="s">
        <v>697</v>
      </c>
    </row>
    <row r="145" spans="1:10" ht="25.5">
      <c r="A145" s="4" t="s">
        <v>139</v>
      </c>
      <c r="B145" s="1" t="s">
        <v>698</v>
      </c>
      <c r="C145" s="1" t="s">
        <v>699</v>
      </c>
      <c r="D145" s="1" t="s">
        <v>162</v>
      </c>
      <c r="E145" s="1" t="s">
        <v>700</v>
      </c>
      <c r="F145" s="1">
        <v>43.75</v>
      </c>
      <c r="G145" s="17">
        <v>100000</v>
      </c>
      <c r="H145" s="28">
        <v>100000</v>
      </c>
      <c r="I145" s="5">
        <f t="shared" si="2"/>
        <v>8604914</v>
      </c>
      <c r="J145" s="1" t="s">
        <v>701</v>
      </c>
    </row>
    <row r="146" spans="1:10" ht="51">
      <c r="A146" s="4" t="s">
        <v>140</v>
      </c>
      <c r="B146" s="1" t="s">
        <v>702</v>
      </c>
      <c r="C146" s="1" t="s">
        <v>169</v>
      </c>
      <c r="D146" s="1" t="s">
        <v>36</v>
      </c>
      <c r="E146" s="1" t="s">
        <v>703</v>
      </c>
      <c r="F146" s="1">
        <v>42.5</v>
      </c>
      <c r="G146" s="17">
        <v>40000</v>
      </c>
      <c r="H146" s="28">
        <v>40000</v>
      </c>
      <c r="I146" s="5">
        <f t="shared" si="2"/>
        <v>8644914</v>
      </c>
      <c r="J146" s="1" t="s">
        <v>704</v>
      </c>
    </row>
    <row r="147" spans="1:10" ht="51">
      <c r="A147" s="4" t="s">
        <v>141</v>
      </c>
      <c r="B147" s="1" t="s">
        <v>705</v>
      </c>
      <c r="C147" s="1" t="s">
        <v>202</v>
      </c>
      <c r="D147" s="1" t="s">
        <v>42</v>
      </c>
      <c r="E147" s="1" t="s">
        <v>706</v>
      </c>
      <c r="F147" s="1">
        <v>42.5</v>
      </c>
      <c r="G147" s="17">
        <v>30000</v>
      </c>
      <c r="H147" s="28">
        <v>30000</v>
      </c>
      <c r="I147" s="5">
        <f t="shared" si="2"/>
        <v>8674914</v>
      </c>
      <c r="J147" s="1" t="s">
        <v>707</v>
      </c>
    </row>
    <row r="148" spans="1:10" ht="54.75" customHeight="1">
      <c r="A148" s="4" t="s">
        <v>142</v>
      </c>
      <c r="B148" s="1" t="s">
        <v>708</v>
      </c>
      <c r="C148" s="1" t="s">
        <v>709</v>
      </c>
      <c r="D148" s="1" t="s">
        <v>31</v>
      </c>
      <c r="E148" s="1" t="s">
        <v>710</v>
      </c>
      <c r="F148" s="1">
        <v>42.5</v>
      </c>
      <c r="G148" s="17">
        <v>80000</v>
      </c>
      <c r="H148" s="28">
        <v>80000</v>
      </c>
      <c r="I148" s="5">
        <f t="shared" si="2"/>
        <v>8754914</v>
      </c>
      <c r="J148" s="1" t="s">
        <v>711</v>
      </c>
    </row>
    <row r="149" spans="1:10" ht="25.5">
      <c r="A149" s="4" t="s">
        <v>143</v>
      </c>
      <c r="B149" s="1" t="s">
        <v>712</v>
      </c>
      <c r="C149" s="1" t="s">
        <v>208</v>
      </c>
      <c r="D149" s="1" t="s">
        <v>46</v>
      </c>
      <c r="E149" s="1" t="s">
        <v>713</v>
      </c>
      <c r="F149" s="1">
        <v>42.5</v>
      </c>
      <c r="G149" s="17">
        <v>90000</v>
      </c>
      <c r="H149" s="28">
        <v>90000</v>
      </c>
      <c r="I149" s="5">
        <f t="shared" si="2"/>
        <v>8844914</v>
      </c>
      <c r="J149" s="1" t="s">
        <v>714</v>
      </c>
    </row>
    <row r="150" spans="1:10" ht="38.25">
      <c r="A150" s="4" t="s">
        <v>144</v>
      </c>
      <c r="B150" s="1" t="s">
        <v>715</v>
      </c>
      <c r="C150" s="1" t="s">
        <v>716</v>
      </c>
      <c r="D150" s="1" t="s">
        <v>51</v>
      </c>
      <c r="E150" s="1" t="s">
        <v>717</v>
      </c>
      <c r="F150" s="1">
        <v>42.5</v>
      </c>
      <c r="G150" s="17">
        <v>50000</v>
      </c>
      <c r="H150" s="28">
        <v>50000</v>
      </c>
      <c r="I150" s="5">
        <f t="shared" si="2"/>
        <v>8894914</v>
      </c>
      <c r="J150" s="1" t="s">
        <v>718</v>
      </c>
    </row>
    <row r="151" spans="1:10" ht="38.25">
      <c r="A151" s="4" t="s">
        <v>145</v>
      </c>
      <c r="B151" s="1" t="s">
        <v>719</v>
      </c>
      <c r="C151" s="1" t="s">
        <v>165</v>
      </c>
      <c r="D151" s="1" t="s">
        <v>46</v>
      </c>
      <c r="E151" s="1" t="s">
        <v>720</v>
      </c>
      <c r="F151" s="1">
        <v>41.25</v>
      </c>
      <c r="G151" s="17">
        <v>100000</v>
      </c>
      <c r="H151" s="28">
        <v>100000</v>
      </c>
      <c r="I151" s="5">
        <f t="shared" si="2"/>
        <v>8994914</v>
      </c>
      <c r="J151" s="1" t="s">
        <v>721</v>
      </c>
    </row>
    <row r="152" spans="1:10" ht="38.25">
      <c r="A152" s="4" t="s">
        <v>146</v>
      </c>
      <c r="B152" s="11" t="s">
        <v>722</v>
      </c>
      <c r="C152" s="11" t="s">
        <v>196</v>
      </c>
      <c r="D152" s="11" t="s">
        <v>178</v>
      </c>
      <c r="E152" s="11" t="s">
        <v>723</v>
      </c>
      <c r="F152" s="11">
        <v>41.25</v>
      </c>
      <c r="G152" s="18">
        <v>70000</v>
      </c>
      <c r="H152" s="31">
        <v>5086</v>
      </c>
      <c r="I152" s="19">
        <f t="shared" si="2"/>
        <v>9000000</v>
      </c>
      <c r="J152" s="11" t="s">
        <v>724</v>
      </c>
    </row>
    <row r="153" spans="1:10" ht="12.75" customHeight="1">
      <c r="A153" s="4"/>
      <c r="B153" s="1"/>
      <c r="C153" s="1"/>
      <c r="D153" s="1"/>
      <c r="E153" s="1"/>
      <c r="F153" s="1"/>
      <c r="G153" s="29"/>
      <c r="H153" s="30">
        <f>SUM(H40:H152)</f>
        <v>9000000</v>
      </c>
      <c r="I153" s="29"/>
      <c r="J153" s="25"/>
    </row>
    <row r="154" spans="1:9" ht="12.75" customHeight="1">
      <c r="A154" s="8"/>
      <c r="B154" s="9"/>
      <c r="C154" s="9"/>
      <c r="D154" s="9"/>
      <c r="E154" s="9"/>
      <c r="F154" s="9"/>
      <c r="G154" s="10"/>
      <c r="H154" s="10"/>
      <c r="I154" s="10"/>
    </row>
    <row r="155" spans="1:10" ht="15">
      <c r="A155" s="6"/>
      <c r="B155" s="38" t="s">
        <v>30</v>
      </c>
      <c r="C155" s="38"/>
      <c r="D155" s="38"/>
      <c r="E155" s="38"/>
      <c r="F155" s="41"/>
      <c r="G155" s="41"/>
      <c r="H155" s="41"/>
      <c r="I155" s="12"/>
      <c r="J155" s="14"/>
    </row>
    <row r="156" spans="1:10" ht="15" customHeight="1">
      <c r="A156" s="15"/>
      <c r="B156" s="47" t="s">
        <v>787</v>
      </c>
      <c r="C156" s="47"/>
      <c r="D156" s="47"/>
      <c r="E156" s="47"/>
      <c r="F156" s="47"/>
      <c r="G156" s="47"/>
      <c r="H156" s="47"/>
      <c r="I156" s="24">
        <v>1000000</v>
      </c>
      <c r="J156" s="16"/>
    </row>
    <row r="157" spans="1:10" ht="38.25">
      <c r="A157" s="2" t="s">
        <v>8</v>
      </c>
      <c r="B157" s="2" t="s">
        <v>0</v>
      </c>
      <c r="C157" s="2" t="s">
        <v>1</v>
      </c>
      <c r="D157" s="2" t="s">
        <v>2</v>
      </c>
      <c r="E157" s="2" t="s">
        <v>3</v>
      </c>
      <c r="F157" s="2" t="s">
        <v>5</v>
      </c>
      <c r="G157" s="2" t="s">
        <v>6</v>
      </c>
      <c r="H157" s="27" t="s">
        <v>7</v>
      </c>
      <c r="I157" s="2" t="s">
        <v>4</v>
      </c>
      <c r="J157" s="2" t="s">
        <v>27</v>
      </c>
    </row>
    <row r="158" spans="1:10" ht="25.5">
      <c r="A158" s="4" t="s">
        <v>9</v>
      </c>
      <c r="B158" s="1" t="s">
        <v>725</v>
      </c>
      <c r="C158" s="1" t="s">
        <v>238</v>
      </c>
      <c r="D158" s="1" t="s">
        <v>42</v>
      </c>
      <c r="E158" s="1" t="s">
        <v>239</v>
      </c>
      <c r="F158" s="1">
        <v>51.666666666666664</v>
      </c>
      <c r="G158" s="17">
        <v>50000</v>
      </c>
      <c r="H158" s="28">
        <v>50000</v>
      </c>
      <c r="I158" s="5">
        <f>H158</f>
        <v>50000</v>
      </c>
      <c r="J158" s="1" t="s">
        <v>726</v>
      </c>
    </row>
    <row r="159" spans="1:10" ht="25.5">
      <c r="A159" s="4" t="s">
        <v>10</v>
      </c>
      <c r="B159" s="1" t="s">
        <v>727</v>
      </c>
      <c r="C159" s="1" t="s">
        <v>240</v>
      </c>
      <c r="D159" s="1" t="s">
        <v>35</v>
      </c>
      <c r="E159" s="1" t="s">
        <v>728</v>
      </c>
      <c r="F159" s="1">
        <v>51</v>
      </c>
      <c r="G159" s="17">
        <v>20000</v>
      </c>
      <c r="H159" s="28">
        <v>20000</v>
      </c>
      <c r="I159" s="5">
        <f>I158+H159</f>
        <v>70000</v>
      </c>
      <c r="J159" s="1" t="s">
        <v>729</v>
      </c>
    </row>
    <row r="160" spans="1:10" ht="51">
      <c r="A160" s="4" t="s">
        <v>11</v>
      </c>
      <c r="B160" s="1" t="s">
        <v>730</v>
      </c>
      <c r="C160" s="1" t="s">
        <v>241</v>
      </c>
      <c r="D160" s="1" t="s">
        <v>42</v>
      </c>
      <c r="E160" s="1" t="s">
        <v>731</v>
      </c>
      <c r="F160" s="1">
        <v>50.666666666666664</v>
      </c>
      <c r="G160" s="17">
        <v>70000</v>
      </c>
      <c r="H160" s="28">
        <v>70000</v>
      </c>
      <c r="I160" s="5">
        <f aca="true" t="shared" si="3" ref="I160:I175">I159+H160</f>
        <v>140000</v>
      </c>
      <c r="J160" s="1" t="s">
        <v>732</v>
      </c>
    </row>
    <row r="161" spans="1:10" ht="25.5">
      <c r="A161" s="4" t="s">
        <v>12</v>
      </c>
      <c r="B161" s="1" t="s">
        <v>733</v>
      </c>
      <c r="C161" s="1" t="s">
        <v>217</v>
      </c>
      <c r="D161" s="1" t="s">
        <v>35</v>
      </c>
      <c r="E161" s="1" t="s">
        <v>734</v>
      </c>
      <c r="F161" s="1">
        <v>50.333333333333336</v>
      </c>
      <c r="G161" s="17">
        <v>70000</v>
      </c>
      <c r="H161" s="28">
        <v>70000</v>
      </c>
      <c r="I161" s="5">
        <f t="shared" si="3"/>
        <v>210000</v>
      </c>
      <c r="J161" s="1" t="s">
        <v>735</v>
      </c>
    </row>
    <row r="162" spans="1:10" ht="38.25">
      <c r="A162" s="4" t="s">
        <v>13</v>
      </c>
      <c r="B162" s="1" t="s">
        <v>736</v>
      </c>
      <c r="C162" s="1" t="s">
        <v>737</v>
      </c>
      <c r="D162" s="1" t="s">
        <v>35</v>
      </c>
      <c r="E162" s="1" t="s">
        <v>738</v>
      </c>
      <c r="F162" s="1">
        <v>49</v>
      </c>
      <c r="G162" s="17">
        <v>70000</v>
      </c>
      <c r="H162" s="28">
        <v>70000</v>
      </c>
      <c r="I162" s="5">
        <f t="shared" si="3"/>
        <v>280000</v>
      </c>
      <c r="J162" s="1" t="s">
        <v>739</v>
      </c>
    </row>
    <row r="163" spans="1:10" ht="38.25">
      <c r="A163" s="4" t="s">
        <v>14</v>
      </c>
      <c r="B163" s="1" t="s">
        <v>740</v>
      </c>
      <c r="C163" s="1" t="s">
        <v>741</v>
      </c>
      <c r="D163" s="1" t="s">
        <v>46</v>
      </c>
      <c r="E163" s="1" t="s">
        <v>742</v>
      </c>
      <c r="F163" s="1">
        <v>48</v>
      </c>
      <c r="G163" s="17">
        <v>37500</v>
      </c>
      <c r="H163" s="28">
        <v>37500</v>
      </c>
      <c r="I163" s="5">
        <f t="shared" si="3"/>
        <v>317500</v>
      </c>
      <c r="J163" s="1" t="s">
        <v>743</v>
      </c>
    </row>
    <row r="164" spans="1:10" ht="63.75">
      <c r="A164" s="4" t="s">
        <v>15</v>
      </c>
      <c r="B164" s="1" t="s">
        <v>744</v>
      </c>
      <c r="C164" s="1" t="s">
        <v>242</v>
      </c>
      <c r="D164" s="1" t="s">
        <v>33</v>
      </c>
      <c r="E164" s="1" t="s">
        <v>745</v>
      </c>
      <c r="F164" s="1">
        <v>45.666666666666664</v>
      </c>
      <c r="G164" s="17">
        <v>68000</v>
      </c>
      <c r="H164" s="28">
        <v>68000</v>
      </c>
      <c r="I164" s="5">
        <f t="shared" si="3"/>
        <v>385500</v>
      </c>
      <c r="J164" s="1" t="s">
        <v>746</v>
      </c>
    </row>
    <row r="165" spans="1:10" ht="25.5">
      <c r="A165" s="4" t="s">
        <v>16</v>
      </c>
      <c r="B165" s="1" t="s">
        <v>747</v>
      </c>
      <c r="C165" s="1" t="s">
        <v>748</v>
      </c>
      <c r="D165" s="1" t="s">
        <v>32</v>
      </c>
      <c r="E165" s="1" t="s">
        <v>749</v>
      </c>
      <c r="F165" s="1">
        <v>43.333333333333336</v>
      </c>
      <c r="G165" s="17">
        <v>35000</v>
      </c>
      <c r="H165" s="28">
        <v>35000</v>
      </c>
      <c r="I165" s="5">
        <f t="shared" si="3"/>
        <v>420500</v>
      </c>
      <c r="J165" s="1" t="s">
        <v>750</v>
      </c>
    </row>
    <row r="166" spans="1:10" ht="27" customHeight="1">
      <c r="A166" s="4" t="s">
        <v>17</v>
      </c>
      <c r="B166" s="1" t="s">
        <v>751</v>
      </c>
      <c r="C166" s="1" t="s">
        <v>752</v>
      </c>
      <c r="D166" s="1" t="s">
        <v>46</v>
      </c>
      <c r="E166" s="1" t="s">
        <v>753</v>
      </c>
      <c r="F166" s="1">
        <v>43.333333333333336</v>
      </c>
      <c r="G166" s="17">
        <v>70000</v>
      </c>
      <c r="H166" s="28">
        <v>70000</v>
      </c>
      <c r="I166" s="5">
        <f t="shared" si="3"/>
        <v>490500</v>
      </c>
      <c r="J166" s="1" t="s">
        <v>754</v>
      </c>
    </row>
    <row r="167" spans="1:10" ht="25.5">
      <c r="A167" s="4" t="s">
        <v>18</v>
      </c>
      <c r="B167" s="1" t="s">
        <v>755</v>
      </c>
      <c r="C167" s="1" t="s">
        <v>756</v>
      </c>
      <c r="D167" s="1" t="s">
        <v>35</v>
      </c>
      <c r="E167" s="1" t="s">
        <v>757</v>
      </c>
      <c r="F167" s="1">
        <v>41.666666666666664</v>
      </c>
      <c r="G167" s="17">
        <v>70000</v>
      </c>
      <c r="H167" s="28">
        <v>70000</v>
      </c>
      <c r="I167" s="5">
        <f t="shared" si="3"/>
        <v>560500</v>
      </c>
      <c r="J167" s="1" t="s">
        <v>758</v>
      </c>
    </row>
    <row r="168" spans="1:10" ht="25.5">
      <c r="A168" s="4" t="s">
        <v>19</v>
      </c>
      <c r="B168" s="1" t="s">
        <v>759</v>
      </c>
      <c r="C168" s="1" t="s">
        <v>760</v>
      </c>
      <c r="D168" s="1" t="s">
        <v>42</v>
      </c>
      <c r="E168" s="1" t="s">
        <v>761</v>
      </c>
      <c r="F168" s="1">
        <v>40.333333333333336</v>
      </c>
      <c r="G168" s="17">
        <v>70000</v>
      </c>
      <c r="H168" s="28">
        <v>70000</v>
      </c>
      <c r="I168" s="5">
        <f t="shared" si="3"/>
        <v>630500</v>
      </c>
      <c r="J168" s="1" t="s">
        <v>762</v>
      </c>
    </row>
    <row r="169" spans="1:10" ht="25.5">
      <c r="A169" s="4" t="s">
        <v>20</v>
      </c>
      <c r="B169" s="1" t="s">
        <v>763</v>
      </c>
      <c r="C169" s="1" t="s">
        <v>223</v>
      </c>
      <c r="D169" s="1" t="s">
        <v>46</v>
      </c>
      <c r="E169" s="1" t="s">
        <v>764</v>
      </c>
      <c r="F169" s="1">
        <v>39.333333333333336</v>
      </c>
      <c r="G169" s="17">
        <v>62000</v>
      </c>
      <c r="H169" s="28">
        <v>62000</v>
      </c>
      <c r="I169" s="5">
        <f t="shared" si="3"/>
        <v>692500</v>
      </c>
      <c r="J169" s="1" t="s">
        <v>765</v>
      </c>
    </row>
    <row r="170" spans="1:10" ht="25.5">
      <c r="A170" s="4" t="s">
        <v>21</v>
      </c>
      <c r="B170" s="1" t="s">
        <v>766</v>
      </c>
      <c r="C170" s="1" t="s">
        <v>218</v>
      </c>
      <c r="D170" s="1" t="s">
        <v>49</v>
      </c>
      <c r="E170" s="1" t="s">
        <v>767</v>
      </c>
      <c r="F170" s="1">
        <v>36.666666666666664</v>
      </c>
      <c r="G170" s="17">
        <v>69000</v>
      </c>
      <c r="H170" s="28">
        <v>69000</v>
      </c>
      <c r="I170" s="5">
        <f t="shared" si="3"/>
        <v>761500</v>
      </c>
      <c r="J170" s="1" t="s">
        <v>768</v>
      </c>
    </row>
    <row r="171" spans="1:10" ht="38.25">
      <c r="A171" s="4" t="s">
        <v>22</v>
      </c>
      <c r="B171" s="1" t="s">
        <v>769</v>
      </c>
      <c r="C171" s="1" t="s">
        <v>770</v>
      </c>
      <c r="D171" s="1" t="s">
        <v>153</v>
      </c>
      <c r="E171" s="1" t="s">
        <v>771</v>
      </c>
      <c r="F171" s="1">
        <v>36</v>
      </c>
      <c r="G171" s="17">
        <v>41000</v>
      </c>
      <c r="H171" s="28">
        <v>41000</v>
      </c>
      <c r="I171" s="5">
        <f t="shared" si="3"/>
        <v>802500</v>
      </c>
      <c r="J171" s="1" t="s">
        <v>772</v>
      </c>
    </row>
    <row r="172" spans="1:10" ht="25.5">
      <c r="A172" s="4" t="s">
        <v>23</v>
      </c>
      <c r="B172" s="1" t="s">
        <v>773</v>
      </c>
      <c r="C172" s="1" t="s">
        <v>243</v>
      </c>
      <c r="D172" s="1" t="s">
        <v>49</v>
      </c>
      <c r="E172" s="1" t="s">
        <v>774</v>
      </c>
      <c r="F172" s="1">
        <v>35.666666666666664</v>
      </c>
      <c r="G172" s="17">
        <v>30000</v>
      </c>
      <c r="H172" s="28">
        <v>30000</v>
      </c>
      <c r="I172" s="5">
        <f t="shared" si="3"/>
        <v>832500</v>
      </c>
      <c r="J172" s="1" t="s">
        <v>775</v>
      </c>
    </row>
    <row r="173" spans="1:10" ht="25.5">
      <c r="A173" s="4" t="s">
        <v>24</v>
      </c>
      <c r="B173" s="1" t="s">
        <v>776</v>
      </c>
      <c r="C173" s="1" t="s">
        <v>221</v>
      </c>
      <c r="D173" s="1" t="s">
        <v>42</v>
      </c>
      <c r="E173" s="1" t="s">
        <v>777</v>
      </c>
      <c r="F173" s="1">
        <v>34</v>
      </c>
      <c r="G173" s="17">
        <v>70000</v>
      </c>
      <c r="H173" s="28">
        <v>70000</v>
      </c>
      <c r="I173" s="5">
        <f t="shared" si="3"/>
        <v>902500</v>
      </c>
      <c r="J173" s="1" t="s">
        <v>778</v>
      </c>
    </row>
    <row r="174" spans="1:10" ht="25.5">
      <c r="A174" s="4" t="s">
        <v>25</v>
      </c>
      <c r="B174" s="1" t="s">
        <v>779</v>
      </c>
      <c r="C174" s="1" t="s">
        <v>780</v>
      </c>
      <c r="D174" s="1" t="s">
        <v>32</v>
      </c>
      <c r="E174" s="1" t="s">
        <v>781</v>
      </c>
      <c r="F174" s="1">
        <v>33.666666666666664</v>
      </c>
      <c r="G174" s="17">
        <v>53400</v>
      </c>
      <c r="H174" s="28">
        <v>53400</v>
      </c>
      <c r="I174" s="5">
        <f t="shared" si="3"/>
        <v>955900</v>
      </c>
      <c r="J174" s="1" t="s">
        <v>782</v>
      </c>
    </row>
    <row r="175" spans="1:10" ht="25.5">
      <c r="A175" s="4" t="s">
        <v>26</v>
      </c>
      <c r="B175" s="1" t="s">
        <v>783</v>
      </c>
      <c r="C175" s="1" t="s">
        <v>784</v>
      </c>
      <c r="D175" s="1" t="s">
        <v>44</v>
      </c>
      <c r="E175" s="1" t="s">
        <v>785</v>
      </c>
      <c r="F175" s="1">
        <v>31.333333333333332</v>
      </c>
      <c r="G175" s="17">
        <v>49000</v>
      </c>
      <c r="H175" s="28">
        <v>44100</v>
      </c>
      <c r="I175" s="5">
        <f t="shared" si="3"/>
        <v>1000000</v>
      </c>
      <c r="J175" s="1" t="s">
        <v>786</v>
      </c>
    </row>
    <row r="176" spans="1:10" ht="15">
      <c r="A176" s="32"/>
      <c r="B176" s="33"/>
      <c r="C176" s="33"/>
      <c r="D176" s="33"/>
      <c r="E176" s="26" t="s">
        <v>789</v>
      </c>
      <c r="F176" s="33"/>
      <c r="G176" s="33"/>
      <c r="H176" s="34">
        <f>SUM(H158:H175)</f>
        <v>1000000</v>
      </c>
      <c r="I176" s="35"/>
      <c r="J176" s="36"/>
    </row>
    <row r="177" spans="1:10" ht="15">
      <c r="A177" s="15"/>
      <c r="B177" s="20"/>
      <c r="C177" s="20"/>
      <c r="D177" s="20"/>
      <c r="E177" s="37"/>
      <c r="F177" s="20"/>
      <c r="G177" s="20"/>
      <c r="H177" s="21"/>
      <c r="I177" s="7"/>
      <c r="J177" s="16"/>
    </row>
    <row r="178" spans="2:9" ht="27.75" customHeight="1">
      <c r="B178" s="42" t="s">
        <v>791</v>
      </c>
      <c r="C178" s="42"/>
      <c r="D178" s="42"/>
      <c r="E178" s="42"/>
      <c r="F178" s="43"/>
      <c r="G178" s="43"/>
      <c r="H178" s="22"/>
      <c r="I178" s="22">
        <f>H35+H153+H176</f>
        <v>20000000</v>
      </c>
    </row>
  </sheetData>
  <sheetProtection/>
  <mergeCells count="9">
    <mergeCell ref="B3:H3"/>
    <mergeCell ref="B37:H37"/>
    <mergeCell ref="B178:G178"/>
    <mergeCell ref="B155:H155"/>
    <mergeCell ref="A1:J1"/>
    <mergeCell ref="B38:H38"/>
    <mergeCell ref="B4:H4"/>
    <mergeCell ref="B156:H156"/>
    <mergeCell ref="B2:H2"/>
  </mergeCells>
  <printOptions horizontalCentered="1"/>
  <pageMargins left="0.5905511811023623" right="0.5905511811023623" top="0.984251968503937" bottom="0.984251968503937" header="0.5118110236220472" footer="0.5118110236220472"/>
  <pageSetup fitToHeight="0" horizontalDpi="300" verticalDpi="300" orientation="landscape" pageOrder="overThenDown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Králová Jitka</dc:creator>
  <cp:keywords/>
  <dc:description/>
  <cp:lastModifiedBy>Administrator</cp:lastModifiedBy>
  <cp:lastPrinted>2020-03-30T13:02:20Z</cp:lastPrinted>
  <dcterms:created xsi:type="dcterms:W3CDTF">2010-02-25T08:07:14Z</dcterms:created>
  <dcterms:modified xsi:type="dcterms:W3CDTF">2020-04-29T08:47:36Z</dcterms:modified>
  <cp:category/>
  <cp:version/>
  <cp:contentType/>
  <cp:contentStatus/>
</cp:coreProperties>
</file>