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arcova\Desktop\Zveřejnění po usnesení ZK - Přidělené dotace\OKP\"/>
    </mc:Choice>
  </mc:AlternateContent>
  <bookViews>
    <workbookView xWindow="-105" yWindow="-105" windowWidth="19425" windowHeight="104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41" i="1" l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G36" i="1"/>
  <c r="I42" i="1" l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</calcChain>
</file>

<file path=xl/sharedStrings.xml><?xml version="1.0" encoding="utf-8"?>
<sst xmlns="http://schemas.openxmlformats.org/spreadsheetml/2006/main" count="398" uniqueCount="312">
  <si>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</si>
  <si>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</si>
  <si>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</si>
  <si>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</si>
  <si>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</si>
  <si>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</si>
  <si>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</si>
  <si>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</si>
  <si>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</si>
  <si>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</si>
  <si>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</si>
  <si>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</si>
  <si>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</si>
  <si>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</si>
  <si>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</si>
  <si>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</si>
  <si>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</si>
  <si>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</si>
  <si>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</si>
  <si>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</si>
  <si>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</si>
  <si>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</si>
  <si>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</si>
  <si>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</si>
  <si>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</si>
  <si>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</si>
  <si>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</si>
  <si>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</si>
  <si>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</si>
  <si>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</si>
  <si>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</si>
  <si>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</si>
  <si>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</si>
  <si>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</si>
  <si>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</si>
  <si>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</si>
  <si>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</si>
  <si>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</si>
  <si>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</si>
  <si>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</si>
  <si>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</si>
  <si>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</si>
  <si>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KUL/OKP/045138/2021</t>
  </si>
  <si>
    <t>Kluky (00236152)</t>
  </si>
  <si>
    <t>Kutná Hora</t>
  </si>
  <si>
    <t>Oprava poruch kostel sv. Jana Křtitele v obci Kluky, p.č.st.2, k.ú. Kluky u Čáslavi</t>
  </si>
  <si>
    <t>2021-05-11 12:39:58.0</t>
  </si>
  <si>
    <t>KUL/OKP/045120/2021</t>
  </si>
  <si>
    <t>Unhošť (00235075)</t>
  </si>
  <si>
    <t>Kladno</t>
  </si>
  <si>
    <t>Restaurování sochy sv. Jana Nepomuckého</t>
  </si>
  <si>
    <t>2021-05-11 14:03:01.0</t>
  </si>
  <si>
    <t>KUL/OKP/044824/2021</t>
  </si>
  <si>
    <t>Žehuň (00239992)</t>
  </si>
  <si>
    <t>Kolín</t>
  </si>
  <si>
    <t>Celková oprava kostnice - zastřešení památky</t>
  </si>
  <si>
    <t>2021-05-03 19:58:13.0</t>
  </si>
  <si>
    <t>KUL/OKP/045197/2021</t>
  </si>
  <si>
    <t>Neprobylice (00640492)</t>
  </si>
  <si>
    <t>Výměna šindelové krytiny a latí na zvonici v Neprobylicích</t>
  </si>
  <si>
    <t>2021-05-12 15:06:25.0</t>
  </si>
  <si>
    <t>KUL/OKP/045184/2021</t>
  </si>
  <si>
    <t>Římskokatolická farnost Český Brod (48664006)</t>
  </si>
  <si>
    <t>Obnova fasády presbytáře a sakristie kostela Narození Panny Marie, Poříčany</t>
  </si>
  <si>
    <t>2021-05-13 09:19:12.0</t>
  </si>
  <si>
    <t>KUL/OKP/045175/2021</t>
  </si>
  <si>
    <t>Farní sbor Českobratrské církve.evangelické v Poděbradech (64732983)</t>
  </si>
  <si>
    <t>Nymburk</t>
  </si>
  <si>
    <t>Oprava ozdobných čuček - schodiště altánu Gloriet</t>
  </si>
  <si>
    <t>2021-05-12 11:15:44.0</t>
  </si>
  <si>
    <t>KUL/OKP/044999/2021</t>
  </si>
  <si>
    <t>TJ Sokol Čechtice,spolek (18621210)</t>
  </si>
  <si>
    <t>Benešov</t>
  </si>
  <si>
    <t>Oprava ohradní zdi s branou - Čechtice</t>
  </si>
  <si>
    <t>2021-05-12 19:18:37.0</t>
  </si>
  <si>
    <t>KUL/OKP/044854/2021</t>
  </si>
  <si>
    <t>Kolín (00235440)</t>
  </si>
  <si>
    <t>Oprava parkánové hradby v úseku od Kutnohorské do Kouřimské ulice</t>
  </si>
  <si>
    <t>2021-05-05 13:26:40.0</t>
  </si>
  <si>
    <t>KUL/OKP/044816/2021</t>
  </si>
  <si>
    <t>Pyšely (00240664)</t>
  </si>
  <si>
    <t>Město Pyšely - restaurování sousoší sv. Jana Nepomuckého</t>
  </si>
  <si>
    <t>2021-05-07 13:43:14.0</t>
  </si>
  <si>
    <t>KUL/OKP/044819/2021</t>
  </si>
  <si>
    <t>Římskokatolická farnost Benátky nad Jizerou (48680591)</t>
  </si>
  <si>
    <t>Mladá Boleslav</t>
  </si>
  <si>
    <t>Kostel Nanebevzetí Panny Marie, Benátky nad Jizerou - oprava střechy presbytáře a sakristie</t>
  </si>
  <si>
    <t>2021-05-03 10:34:09.0</t>
  </si>
  <si>
    <t>KUL/OKP/044901/2021</t>
  </si>
  <si>
    <t>Březno (00237574)</t>
  </si>
  <si>
    <t>Restaurátorský zásah socha sv. Prokopa ve Březně</t>
  </si>
  <si>
    <t>2021-05-07 12:55:17.0</t>
  </si>
  <si>
    <t>KUL/OKP/044958/2021</t>
  </si>
  <si>
    <t>MUDr Michal Jurovčík</t>
  </si>
  <si>
    <t>Částečná náhrada a sanace narušených nosných konstrukcí Proškova mlýna  v Poteplí  -pokračování II.etapy</t>
  </si>
  <si>
    <t>2021-05-13 10:36:36.0</t>
  </si>
  <si>
    <t>KUL/OKP/044881/2021</t>
  </si>
  <si>
    <t xml:space="preserve">Mgr. Miroslav Koželuh ,akad. malíř </t>
  </si>
  <si>
    <t>Hlavní město Praha</t>
  </si>
  <si>
    <t>celková obnova objektu bývalé středověké celnice v městském opevnění v Kutné Hoře</t>
  </si>
  <si>
    <t>2021-05-06 11:35:42.0</t>
  </si>
  <si>
    <t>KUL/OKP/045208/2021</t>
  </si>
  <si>
    <t>Bezno (00237469)</t>
  </si>
  <si>
    <t>Bezno - farská stodola, rekonstrukce objektu I. fáze</t>
  </si>
  <si>
    <t>2021-05-13 13:41:20.0</t>
  </si>
  <si>
    <t>KUL/OKP/044909/2021</t>
  </si>
  <si>
    <t xml:space="preserve"> Milan Gelnar</t>
  </si>
  <si>
    <t>Praha</t>
  </si>
  <si>
    <t>Poustka - obnova oken - 1. etapa</t>
  </si>
  <si>
    <t>2021-05-11 16:47:24.0</t>
  </si>
  <si>
    <t>KUL/OKP/044875/2021</t>
  </si>
  <si>
    <t>Vysoký Chlumec (00243582)</t>
  </si>
  <si>
    <t>Příbram</t>
  </si>
  <si>
    <t>Restaurování portálu a ostění dvou oken na budově městyse Vysoký Chlumec č.p. 14</t>
  </si>
  <si>
    <t>2021-05-12 13:33:43.0</t>
  </si>
  <si>
    <t>KUL/OKP/045015/2021</t>
  </si>
  <si>
    <t>Slaný (00234877)</t>
  </si>
  <si>
    <t>Restaurování sochy sv. Jana Nepomuckého ve Slaném</t>
  </si>
  <si>
    <t>2021-05-10 14:07:16.0</t>
  </si>
  <si>
    <t>KUL/OKP/045125/2021</t>
  </si>
  <si>
    <t>Milovice (00239453)</t>
  </si>
  <si>
    <t>Dokončení restaurování kapličky se sochou sv. Jana Nepomuckého v Benátecké Vrutici</t>
  </si>
  <si>
    <t>2021-05-11 13:28:27.0</t>
  </si>
  <si>
    <t>KUL/OKP/045186/2021</t>
  </si>
  <si>
    <t>Římskokatolická farnost - děkanství Čáslav (46402721)</t>
  </si>
  <si>
    <t>Oprava stropní konstrukce lodi</t>
  </si>
  <si>
    <t>2021-05-12 13:43:35.0</t>
  </si>
  <si>
    <t>KUL/OKP/044952/2021</t>
  </si>
  <si>
    <t>Římskokatolická farnost Odolena Voda (68381930)</t>
  </si>
  <si>
    <t>Praha - východ</t>
  </si>
  <si>
    <t>Oprava statiky vstupu na věž kostela</t>
  </si>
  <si>
    <t>2021-05-12 17:00:48.0</t>
  </si>
  <si>
    <t>KUL/OKP/045021/2021</t>
  </si>
  <si>
    <t>Římskokatolická farnost Pertoltice (69000662)</t>
  </si>
  <si>
    <t>Oprava ohradní zdi areálu kostela sv. Jiří</t>
  </si>
  <si>
    <t>2021-05-07 15:01:10.0</t>
  </si>
  <si>
    <t>KUL/OKP/044886/2021</t>
  </si>
  <si>
    <t>Římskokatolická farnost Bykáň (46403213)</t>
  </si>
  <si>
    <t>Kostel sv. Ondřeje v Chlístovicích u Malešova - oprava pláště a odvlhčení - 1. etapa obnova věže</t>
  </si>
  <si>
    <t>2021-05-11 11:22:52.0</t>
  </si>
  <si>
    <t>KUL/OKP/044994/2021</t>
  </si>
  <si>
    <t>Písková Lhota (00509230)</t>
  </si>
  <si>
    <t>Oprava sochy Svatého Jana Nepomuckého</t>
  </si>
  <si>
    <t>2021-05-12 17:35:13.0</t>
  </si>
  <si>
    <t>KUL/OKP/044832/2021</t>
  </si>
  <si>
    <t>Tuchlovice (00235041)</t>
  </si>
  <si>
    <t>Obnova Sousoší sv. Jana Nepomuckého I.etapa -2021</t>
  </si>
  <si>
    <t>2021-05-03 11:48:11.0</t>
  </si>
  <si>
    <t>KUL/OKP/045213/2021</t>
  </si>
  <si>
    <t xml:space="preserve"> Jaroslav Bodlák</t>
  </si>
  <si>
    <t>Praha-východ</t>
  </si>
  <si>
    <t>FARNÍ ŠKOLA STARÁ BOLESLAV,OPRAVA,REKONSTRUKCE</t>
  </si>
  <si>
    <t>2021-05-13 09:12:45.0</t>
  </si>
  <si>
    <t>KUL/OKP/044968/2021</t>
  </si>
  <si>
    <t>Mgr. Pavla Tlučková</t>
  </si>
  <si>
    <t>Rokycany</t>
  </si>
  <si>
    <t>Městský dům Březnice, Lokšany 663 - navrácení zřícené cihelné klenby</t>
  </si>
  <si>
    <t>2021-05-10 15:52:50.0</t>
  </si>
  <si>
    <t>KUL/OKP/045202/2021</t>
  </si>
  <si>
    <t xml:space="preserve"> Michal Nešpor</t>
  </si>
  <si>
    <t>Praha - západ</t>
  </si>
  <si>
    <t>Kozárovice - statické zajištění a oprava špýcharu - I.etapa - ROK 2021, část B</t>
  </si>
  <si>
    <t>2021-05-13 12:06:32.0</t>
  </si>
  <si>
    <t>KUL/OKP/045118/2021</t>
  </si>
  <si>
    <t>Slapy (00241652)</t>
  </si>
  <si>
    <t>Restaurování Pamětního (tzv. Fedinandova) sloupu</t>
  </si>
  <si>
    <t>2021-05-12 15:14:55.0</t>
  </si>
  <si>
    <t>KUL/OKP/044995/2021</t>
  </si>
  <si>
    <t>Chroustov (00640654)</t>
  </si>
  <si>
    <t>Renovace ciferníků věžních hodin kostela Nanebevzetí Panny Marie v Chroustově</t>
  </si>
  <si>
    <t>2021-05-12 23:10:26.0</t>
  </si>
  <si>
    <t>KUL/OKP/045034/2021</t>
  </si>
  <si>
    <t>Římskokatolická farnost Jesenice (47020997)</t>
  </si>
  <si>
    <t>Rakovník</t>
  </si>
  <si>
    <t>Oprava střechy sakristie kostela sv. Petra v Milíčově</t>
  </si>
  <si>
    <t>2021-05-12 12:37:58.0</t>
  </si>
  <si>
    <t>KUL/OKP/045207/2021</t>
  </si>
  <si>
    <t xml:space="preserve"> Tomáš Horniš</t>
  </si>
  <si>
    <t>Výměna střešní krytiny</t>
  </si>
  <si>
    <t>2021-05-12 16:37:28.0</t>
  </si>
  <si>
    <t>KUL/OKP/045210/2021</t>
  </si>
  <si>
    <t xml:space="preserve"> Marie Hniličková</t>
  </si>
  <si>
    <t>repase oken atikových štítů, oprava výloh a vstupních vrat včetně nadsvětlíku, úprava vývěsek na fasádě domu čp. 90 na Karlově náměstí v Kolíně I</t>
  </si>
  <si>
    <t>2021-05-12 22:01:26.0</t>
  </si>
  <si>
    <t>32.</t>
  </si>
  <si>
    <t>Tematické zadání Obnova kulurních památek</t>
  </si>
  <si>
    <t>Žádosti o poskytnutí dotace prostřednictvím veřejnoprávní smlouvy z Programu 2021 pro poskytování dotací na obnovu památek
z rozpočtu Středočeského kraje ze Středočeského Fondu kultury a obovy památek, 
které byly řádně podány, splňují všechny formální náležitosti, 
ale objem peněžních prostředků v uvedeném programu nestačí pro schválení dotace</t>
  </si>
  <si>
    <t>KUL/OPSV/044927/2021</t>
  </si>
  <si>
    <t>Jince (00242381)</t>
  </si>
  <si>
    <t>Revitalizace hutě Barbora v Jincích - obnova fasád a výplní otvorů</t>
  </si>
  <si>
    <t>2021-05-11 10:11:10.0</t>
  </si>
  <si>
    <t>KUL/OPSV/044949/2021</t>
  </si>
  <si>
    <t>Římskokatolická farnost Kolín (46390839)</t>
  </si>
  <si>
    <t>Obnova střech a zpřístupnění kostela</t>
  </si>
  <si>
    <t>2021-05-11 10:56:51.0</t>
  </si>
  <si>
    <t>KUL/OPSV/044936/2021</t>
  </si>
  <si>
    <t>Hořovice (00233242)</t>
  </si>
  <si>
    <t>Beroun</t>
  </si>
  <si>
    <t>Oprava fasády Starého zámku Hořovice</t>
  </si>
  <si>
    <t>2021-05-13 09:07:28.0</t>
  </si>
  <si>
    <t>KUL/OPSV/044946/2021</t>
  </si>
  <si>
    <t>Římskokatolická farnost Zbyslav (61926787)</t>
  </si>
  <si>
    <t>Obnova severní věže kostela</t>
  </si>
  <si>
    <t>2021-05-10 13:57:52.0</t>
  </si>
  <si>
    <t>KUL/OPSV/044961/2021</t>
  </si>
  <si>
    <t>MUDr. Alice Tomková</t>
  </si>
  <si>
    <t>Zámek Příčovy - obnovy stropů 2. NP, obnova krovu a střechy</t>
  </si>
  <si>
    <t>2021-05-10 09:11:08.0</t>
  </si>
  <si>
    <t>KUL/OPSV/045066/2021</t>
  </si>
  <si>
    <t>Ing. Alena Karafiátová</t>
  </si>
  <si>
    <t>Obnova krovu a střechy stájí, hospodářský dvůr Vyšínek</t>
  </si>
  <si>
    <t>2021-05-12 14:44:30.0</t>
  </si>
  <si>
    <t>KUL/OPSV/045020/2021</t>
  </si>
  <si>
    <t>Zruč nad Sázavou (00236667)</t>
  </si>
  <si>
    <t>Zručský zámek ožívá IV.etapa</t>
  </si>
  <si>
    <t>2021-05-12 09:23:53.0</t>
  </si>
  <si>
    <t>KUL/OPSV/044889/2021</t>
  </si>
  <si>
    <t>Institut Chemin Neuf (68378947)</t>
  </si>
  <si>
    <t>Praha- Západ</t>
  </si>
  <si>
    <t>Oprava fasády bývalé jezuitské rezidence v Tuchoměřicích - etapa: východní fasáda severního křídla - 3.část</t>
  </si>
  <si>
    <t>2021-05-12 18:26:27.0</t>
  </si>
  <si>
    <t>KUL/OPSV/044823/2021</t>
  </si>
  <si>
    <t>SOME CZ, s.r.o. (27438171)</t>
  </si>
  <si>
    <t xml:space="preserve">Všeradice – celková rekonstrukce krovu a obnova střešního pláště na zámku ve Všeradicích </t>
  </si>
  <si>
    <t>2021-05-03 10:39:49.0</t>
  </si>
  <si>
    <t>KUL/OPSV/044915/2021</t>
  </si>
  <si>
    <t>Čáslav (00236021)</t>
  </si>
  <si>
    <t>Rekonstrukce prostor Velké scény Dusíkova divadla v Čáslavi</t>
  </si>
  <si>
    <t>2021-05-11 08:52:05.0</t>
  </si>
  <si>
    <t>KUL/OPSV/045158/2021</t>
  </si>
  <si>
    <t>TRINITY COOP, s.r.o. (26155885)</t>
  </si>
  <si>
    <t>Výměna části střešní krytiny na zámku Rožmitál pod Třemšínem</t>
  </si>
  <si>
    <t>2021-05-13 11:02:31.0</t>
  </si>
  <si>
    <t>KUL/OPSV/045048/2021</t>
  </si>
  <si>
    <t>Bělá pod Bezdězem (00237434)</t>
  </si>
  <si>
    <t xml:space="preserve">Rekonstrukce Valdštejnského sálu na multifukční společenský sál včetně zázemí </t>
  </si>
  <si>
    <t>2021-05-12 16:19:15.0</t>
  </si>
  <si>
    <t>KUL/OPSV/044979/2021</t>
  </si>
  <si>
    <t>Hvožďany (00242292)</t>
  </si>
  <si>
    <t>Zíbův mlýn ve Hvožďanech – oprava střech – II. etapa –“</t>
  </si>
  <si>
    <t>2021-05-12 12:22:41.0</t>
  </si>
  <si>
    <t>KUL/OPSV/044978/2021</t>
  </si>
  <si>
    <t>Ambition s.r.o. (28257430)</t>
  </si>
  <si>
    <t>Celková obnova  secesního  domu čp. 188 Kutná Hora</t>
  </si>
  <si>
    <t>2021-05-09 22:10:14.0</t>
  </si>
  <si>
    <t>KUL/OPSV/044948/2021</t>
  </si>
  <si>
    <t>Římskokatolická farnost Zbýšov (46402110)</t>
  </si>
  <si>
    <t>Obnova střechy kostela sv. Jana Křtitele ve Zbýšově</t>
  </si>
  <si>
    <t>2021-05-07 06:14:25.0</t>
  </si>
  <si>
    <t>KUL/OPSV/045067/2021</t>
  </si>
  <si>
    <t>Náboženská obec Církve československé husitské v Týnci nad Sázavou (73632911)</t>
  </si>
  <si>
    <t>Obnova střechy románské rotundy a gotické věže Hradu v Týnci nad Sázavou</t>
  </si>
  <si>
    <t>2021-05-12 17:25:29.0</t>
  </si>
  <si>
    <t>KUL/OPSV/045110/2021</t>
  </si>
  <si>
    <t>Bakov nad Jizerou (00237418)</t>
  </si>
  <si>
    <t>Záchranné zajištění a konzervace torza jižní hradební zdi hradu Zvířetice</t>
  </si>
  <si>
    <t>2021-05-11 12:18:22.0</t>
  </si>
  <si>
    <t>KUL/OPSV/044919/2021</t>
  </si>
  <si>
    <t xml:space="preserve"> Ludmila Landová</t>
  </si>
  <si>
    <t>Obnova kulturní památky zámek čp.1 v Dubenci okr.Příbram - 2. etapa stropy a střecha</t>
  </si>
  <si>
    <t>2021-05-11 15:09:10.0</t>
  </si>
  <si>
    <t>KUL/OPSV/045023/2021</t>
  </si>
  <si>
    <t>Lysá nad Labem (00239402)</t>
  </si>
  <si>
    <t>Komunitní centrum čp.13</t>
  </si>
  <si>
    <t>2021-05-12 15:23:06.0</t>
  </si>
  <si>
    <t>KUL/OPSV/045105/2021</t>
  </si>
  <si>
    <t xml:space="preserve"> Pavel Malkovský</t>
  </si>
  <si>
    <t>rekonstrukce střechy</t>
  </si>
  <si>
    <t>2021-05-13 12:12:59.0</t>
  </si>
  <si>
    <t>KUL/OPSV/045230/2021</t>
  </si>
  <si>
    <t>Kolegiátní kapitula sv. Kosmy a Damiána ve Staré Boleslavi  (43751083)</t>
  </si>
  <si>
    <t xml:space="preserve">Praha-východ </t>
  </si>
  <si>
    <t>Kanovnická rezidence, Stará Boleslav - oprava vrat</t>
  </si>
  <si>
    <t>2021-05-13 11:05:17.0</t>
  </si>
  <si>
    <t>KUL/OPSV/044990/2021</t>
  </si>
  <si>
    <t>Zlonice (00235172)</t>
  </si>
  <si>
    <t>Renovace oken a omítek na PAD Zlonice</t>
  </si>
  <si>
    <t>2021-05-13 12:22:08.0</t>
  </si>
  <si>
    <t>KUL/OPSV/045114/2021</t>
  </si>
  <si>
    <t xml:space="preserve">Restaurování vstupu do kostela Nanebevzetí Panny Marie v Chroustově  </t>
  </si>
  <si>
    <t>2021-05-12 22:23:43.0</t>
  </si>
  <si>
    <t>KUL/OPSV/044899/2021</t>
  </si>
  <si>
    <t>Svatý Jan pod Skalou (00509825)</t>
  </si>
  <si>
    <t>Svatý Jan pod Skalou - oprava střechy kaple sv. Maxmiliána</t>
  </si>
  <si>
    <t>2021-05-12 15:43:23.0</t>
  </si>
  <si>
    <t>KUL/OPSV/045038/2021</t>
  </si>
  <si>
    <t>Zákolany  (00235156)</t>
  </si>
  <si>
    <t xml:space="preserve">Restaurování interiéru kaple sv. Izidora </t>
  </si>
  <si>
    <t>2021-05-12 12:32:30.0</t>
  </si>
  <si>
    <t>KUL/OPSV/045079/2021</t>
  </si>
  <si>
    <t xml:space="preserve"> Roman Tesař</t>
  </si>
  <si>
    <t>výměna oken a dveří obytného křídla v areálu zemědělského dvora čp. 1,Lhotice</t>
  </si>
  <si>
    <t>2021-05-13 12:59:43.0</t>
  </si>
  <si>
    <t>KUL/OPSV/044870/2021</t>
  </si>
  <si>
    <t>Archeko, z.s. (22867830)</t>
  </si>
  <si>
    <t>Semily</t>
  </si>
  <si>
    <t xml:space="preserve">2. etapa obnovy loveckého zámečku Bažantnice u Loukova </t>
  </si>
  <si>
    <t>2021-05-06 11:19:06.0</t>
  </si>
  <si>
    <t>KUL/OPSV/044891/2021</t>
  </si>
  <si>
    <t>Hostivice (00241237)</t>
  </si>
  <si>
    <t xml:space="preserve">Odvlhčení objektu - zámek Hostivice </t>
  </si>
  <si>
    <t>2021-05-13 07:44:16.0</t>
  </si>
  <si>
    <t>KUL/OPSV/045069/2021</t>
  </si>
  <si>
    <t>Kotopeky (00509698)</t>
  </si>
  <si>
    <t>Oprava kapličky Sv.Jana Nepomuckého, Kotopeky-část Tihava</t>
  </si>
  <si>
    <t>2021-05-12 19:34:04.0</t>
  </si>
  <si>
    <t>KUL/OPSV/045029/2021</t>
  </si>
  <si>
    <t>Česká provincie řádu sv. Augustina (00569631)</t>
  </si>
  <si>
    <t>Aréal sv. Dobrotivá. Oprava fasády kláštera</t>
  </si>
  <si>
    <t>2021-05-12 23:46:21.0</t>
  </si>
  <si>
    <t>Tematické zadání  Obnova památek určených ke společenskému využití</t>
  </si>
  <si>
    <t>CELKEM POGRAM OBNOVA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</si>
</sst>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/>
    <xf numFmtId="3" fontId="0" fillId="0" borderId="5" xfId="0" applyNumberFormat="1" applyBorder="1"/>
    <xf numFmtId="164" fontId="3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164" fontId="3" fillId="0" borderId="1" xfId="0" applyNumberFormat="1" applyFont="1" applyBorder="1"/>
    <xf numFmtId="2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6" xfId="0" applyNumberFormat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Layout" zoomScaleNormal="100" workbookViewId="0">
      <selection sqref="A1:J1"/>
    </sheetView>
  </sheetViews>
  <sheetFormatPr defaultRowHeight="15" x14ac:dyDescent="0.25"/>
  <cols>
    <col min="1" max="1" width="6.140625" style="1" customWidth="1"/>
    <col min="2" max="2" width="20.85546875" style="2" customWidth="1"/>
    <col min="3" max="3" width="19.7109375" style="2" customWidth="1"/>
    <col min="4" max="4" width="8.85546875" style="2" customWidth="1"/>
    <col min="5" max="5" width="25.85546875" style="2" customWidth="1"/>
    <col min="6" max="6" width="11.42578125" style="3" customWidth="1"/>
    <col min="7" max="7" width="12.42578125" style="3" customWidth="1"/>
    <col min="8" max="9" width="11.85546875" style="3" customWidth="1"/>
    <col min="10" max="10" width="19" style="4" customWidth="1"/>
    <col min="11" max="26" width="5.7109375" customWidth="1"/>
  </cols>
  <sheetData>
    <row r="1" spans="1:11" ht="68.25" customHeight="1" x14ac:dyDescent="0.25">
      <c r="A1" s="36" t="s">
        <v>186</v>
      </c>
      <c r="B1" s="37"/>
      <c r="C1" s="37"/>
      <c r="D1" s="37"/>
      <c r="E1" s="37"/>
      <c r="F1" s="37"/>
      <c r="G1" s="37"/>
      <c r="H1" s="37"/>
      <c r="I1" s="37"/>
      <c r="J1" s="38"/>
    </row>
    <row r="2" spans="1:11" x14ac:dyDescent="0.25">
      <c r="A2" s="39" t="s">
        <v>185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60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6"/>
    </row>
    <row r="4" spans="1:11" ht="45" x14ac:dyDescent="0.25">
      <c r="A4" s="10" t="s">
        <v>10</v>
      </c>
      <c r="B4" s="17" t="s">
        <v>42</v>
      </c>
      <c r="C4" s="18" t="s">
        <v>43</v>
      </c>
      <c r="D4" s="18" t="s">
        <v>44</v>
      </c>
      <c r="E4" s="18" t="s">
        <v>45</v>
      </c>
      <c r="F4" s="19">
        <v>48.285714285700003</v>
      </c>
      <c r="G4" s="20">
        <v>300000</v>
      </c>
      <c r="H4" s="20">
        <v>0</v>
      </c>
      <c r="I4" s="21">
        <v>0</v>
      </c>
      <c r="J4" s="17" t="s">
        <v>46</v>
      </c>
    </row>
    <row r="5" spans="1:11" ht="30" x14ac:dyDescent="0.25">
      <c r="A5" s="10" t="s">
        <v>11</v>
      </c>
      <c r="B5" s="22" t="s">
        <v>47</v>
      </c>
      <c r="C5" s="23" t="s">
        <v>48</v>
      </c>
      <c r="D5" s="23" t="s">
        <v>49</v>
      </c>
      <c r="E5" s="23" t="s">
        <v>50</v>
      </c>
      <c r="F5" s="24">
        <v>48.142857142899999</v>
      </c>
      <c r="G5" s="25">
        <v>291564</v>
      </c>
      <c r="H5" s="25">
        <v>0</v>
      </c>
      <c r="I5" s="26">
        <f t="shared" ref="I5:I35" si="0">I4+H5</f>
        <v>0</v>
      </c>
      <c r="J5" s="22" t="s">
        <v>51</v>
      </c>
    </row>
    <row r="6" spans="1:11" ht="30" x14ac:dyDescent="0.25">
      <c r="A6" s="10" t="s">
        <v>12</v>
      </c>
      <c r="B6" s="22" t="s">
        <v>52</v>
      </c>
      <c r="C6" s="23" t="s">
        <v>53</v>
      </c>
      <c r="D6" s="23" t="s">
        <v>54</v>
      </c>
      <c r="E6" s="23" t="s">
        <v>55</v>
      </c>
      <c r="F6" s="24">
        <v>47.714285714299997</v>
      </c>
      <c r="G6" s="25">
        <v>300000</v>
      </c>
      <c r="H6" s="25">
        <v>0</v>
      </c>
      <c r="I6" s="26">
        <f t="shared" si="0"/>
        <v>0</v>
      </c>
      <c r="J6" s="22" t="s">
        <v>56</v>
      </c>
    </row>
    <row r="7" spans="1:11" ht="45" x14ac:dyDescent="0.25">
      <c r="A7" s="10" t="s">
        <v>14</v>
      </c>
      <c r="B7" s="22" t="s">
        <v>57</v>
      </c>
      <c r="C7" s="23" t="s">
        <v>58</v>
      </c>
      <c r="D7" s="23" t="s">
        <v>49</v>
      </c>
      <c r="E7" s="23" t="s">
        <v>59</v>
      </c>
      <c r="F7" s="24">
        <v>46.857142857100001</v>
      </c>
      <c r="G7" s="25">
        <v>300000</v>
      </c>
      <c r="H7" s="25">
        <v>0</v>
      </c>
      <c r="I7" s="26">
        <f t="shared" si="0"/>
        <v>0</v>
      </c>
      <c r="J7" s="22" t="s">
        <v>60</v>
      </c>
    </row>
    <row r="8" spans="1:11" ht="45" x14ac:dyDescent="0.25">
      <c r="A8" s="10" t="s">
        <v>15</v>
      </c>
      <c r="B8" s="22" t="s">
        <v>61</v>
      </c>
      <c r="C8" s="23" t="s">
        <v>62</v>
      </c>
      <c r="D8" s="23" t="s">
        <v>54</v>
      </c>
      <c r="E8" s="23" t="s">
        <v>63</v>
      </c>
      <c r="F8" s="24">
        <v>46.142857142899999</v>
      </c>
      <c r="G8" s="25">
        <v>300000</v>
      </c>
      <c r="H8" s="25">
        <v>0</v>
      </c>
      <c r="I8" s="26">
        <f t="shared" si="0"/>
        <v>0</v>
      </c>
      <c r="J8" s="22" t="s">
        <v>64</v>
      </c>
    </row>
    <row r="9" spans="1:11" ht="75" x14ac:dyDescent="0.25">
      <c r="A9" s="10" t="s">
        <v>16</v>
      </c>
      <c r="B9" s="22" t="s">
        <v>65</v>
      </c>
      <c r="C9" s="23" t="s">
        <v>66</v>
      </c>
      <c r="D9" s="23" t="s">
        <v>67</v>
      </c>
      <c r="E9" s="23" t="s">
        <v>68</v>
      </c>
      <c r="F9" s="24">
        <v>45.857142857100001</v>
      </c>
      <c r="G9" s="25">
        <v>38000</v>
      </c>
      <c r="H9" s="25">
        <v>0</v>
      </c>
      <c r="I9" s="26">
        <f>I8+H9</f>
        <v>0</v>
      </c>
      <c r="J9" s="22" t="s">
        <v>69</v>
      </c>
    </row>
    <row r="10" spans="1:11" ht="45" x14ac:dyDescent="0.25">
      <c r="A10" s="10" t="s">
        <v>17</v>
      </c>
      <c r="B10" s="22" t="s">
        <v>70</v>
      </c>
      <c r="C10" s="23" t="s">
        <v>71</v>
      </c>
      <c r="D10" s="23" t="s">
        <v>72</v>
      </c>
      <c r="E10" s="23" t="s">
        <v>73</v>
      </c>
      <c r="F10" s="24">
        <v>45.571428571399998</v>
      </c>
      <c r="G10" s="25">
        <v>300000</v>
      </c>
      <c r="H10" s="25">
        <v>0</v>
      </c>
      <c r="I10" s="26">
        <f t="shared" si="0"/>
        <v>0</v>
      </c>
      <c r="J10" s="22" t="s">
        <v>74</v>
      </c>
    </row>
    <row r="11" spans="1:11" ht="45" x14ac:dyDescent="0.25">
      <c r="A11" s="10" t="s">
        <v>18</v>
      </c>
      <c r="B11" s="22" t="s">
        <v>75</v>
      </c>
      <c r="C11" s="23" t="s">
        <v>76</v>
      </c>
      <c r="D11" s="23" t="s">
        <v>54</v>
      </c>
      <c r="E11" s="23" t="s">
        <v>77</v>
      </c>
      <c r="F11" s="24">
        <v>45.428571428600002</v>
      </c>
      <c r="G11" s="25">
        <v>280000</v>
      </c>
      <c r="H11" s="25">
        <v>0</v>
      </c>
      <c r="I11" s="26">
        <f t="shared" si="0"/>
        <v>0</v>
      </c>
      <c r="J11" s="22" t="s">
        <v>78</v>
      </c>
    </row>
    <row r="12" spans="1:11" ht="45" x14ac:dyDescent="0.25">
      <c r="A12" s="10" t="s">
        <v>19</v>
      </c>
      <c r="B12" s="22" t="s">
        <v>79</v>
      </c>
      <c r="C12" s="23" t="s">
        <v>80</v>
      </c>
      <c r="D12" s="23" t="s">
        <v>72</v>
      </c>
      <c r="E12" s="23" t="s">
        <v>81</v>
      </c>
      <c r="F12" s="24">
        <v>45.428571428600002</v>
      </c>
      <c r="G12" s="25">
        <v>68965</v>
      </c>
      <c r="H12" s="25">
        <v>0</v>
      </c>
      <c r="I12" s="26">
        <f t="shared" si="0"/>
        <v>0</v>
      </c>
      <c r="J12" s="22" t="s">
        <v>82</v>
      </c>
    </row>
    <row r="13" spans="1:11" ht="60" x14ac:dyDescent="0.25">
      <c r="A13" s="10" t="s">
        <v>20</v>
      </c>
      <c r="B13" s="22" t="s">
        <v>83</v>
      </c>
      <c r="C13" s="23" t="s">
        <v>84</v>
      </c>
      <c r="D13" s="23" t="s">
        <v>85</v>
      </c>
      <c r="E13" s="23" t="s">
        <v>86</v>
      </c>
      <c r="F13" s="24">
        <v>44.571428571399998</v>
      </c>
      <c r="G13" s="25">
        <v>300000</v>
      </c>
      <c r="H13" s="25">
        <v>0</v>
      </c>
      <c r="I13" s="26">
        <f t="shared" si="0"/>
        <v>0</v>
      </c>
      <c r="J13" s="22" t="s">
        <v>87</v>
      </c>
    </row>
    <row r="14" spans="1:11" ht="30" x14ac:dyDescent="0.25">
      <c r="A14" s="10" t="s">
        <v>21</v>
      </c>
      <c r="B14" s="22" t="s">
        <v>88</v>
      </c>
      <c r="C14" s="23" t="s">
        <v>89</v>
      </c>
      <c r="D14" s="23" t="s">
        <v>85</v>
      </c>
      <c r="E14" s="23" t="s">
        <v>90</v>
      </c>
      <c r="F14" s="24">
        <v>44.571428571399998</v>
      </c>
      <c r="G14" s="25">
        <v>237900</v>
      </c>
      <c r="H14" s="25">
        <v>0</v>
      </c>
      <c r="I14" s="26">
        <f t="shared" si="0"/>
        <v>0</v>
      </c>
      <c r="J14" s="22" t="s">
        <v>91</v>
      </c>
    </row>
    <row r="15" spans="1:11" ht="75" x14ac:dyDescent="0.25">
      <c r="A15" s="10" t="s">
        <v>22</v>
      </c>
      <c r="B15" s="22" t="s">
        <v>92</v>
      </c>
      <c r="C15" s="23" t="s">
        <v>93</v>
      </c>
      <c r="D15" s="23" t="s">
        <v>49</v>
      </c>
      <c r="E15" s="23" t="s">
        <v>94</v>
      </c>
      <c r="F15" s="24">
        <v>44.428571428600002</v>
      </c>
      <c r="G15" s="25">
        <v>270000</v>
      </c>
      <c r="H15" s="25">
        <v>0</v>
      </c>
      <c r="I15" s="26">
        <f t="shared" si="0"/>
        <v>0</v>
      </c>
      <c r="J15" s="22" t="s">
        <v>95</v>
      </c>
    </row>
    <row r="16" spans="1:11" ht="60" x14ac:dyDescent="0.25">
      <c r="A16" s="10" t="s">
        <v>23</v>
      </c>
      <c r="B16" s="22" t="s">
        <v>96</v>
      </c>
      <c r="C16" s="23" t="s">
        <v>97</v>
      </c>
      <c r="D16" s="23" t="s">
        <v>98</v>
      </c>
      <c r="E16" s="23" t="s">
        <v>99</v>
      </c>
      <c r="F16" s="24">
        <v>43.428571428600002</v>
      </c>
      <c r="G16" s="25">
        <v>300000</v>
      </c>
      <c r="H16" s="25">
        <v>0</v>
      </c>
      <c r="I16" s="26">
        <f t="shared" si="0"/>
        <v>0</v>
      </c>
      <c r="J16" s="22" t="s">
        <v>100</v>
      </c>
    </row>
    <row r="17" spans="1:10" ht="45" x14ac:dyDescent="0.25">
      <c r="A17" s="10" t="s">
        <v>24</v>
      </c>
      <c r="B17" s="22" t="s">
        <v>101</v>
      </c>
      <c r="C17" s="23" t="s">
        <v>102</v>
      </c>
      <c r="D17" s="23" t="s">
        <v>85</v>
      </c>
      <c r="E17" s="23" t="s">
        <v>103</v>
      </c>
      <c r="F17" s="24">
        <v>42.857142857100001</v>
      </c>
      <c r="G17" s="25">
        <v>300000</v>
      </c>
      <c r="H17" s="25">
        <v>0</v>
      </c>
      <c r="I17" s="26">
        <f t="shared" si="0"/>
        <v>0</v>
      </c>
      <c r="J17" s="22" t="s">
        <v>104</v>
      </c>
    </row>
    <row r="18" spans="1:10" ht="30" x14ac:dyDescent="0.25">
      <c r="A18" s="10" t="s">
        <v>25</v>
      </c>
      <c r="B18" s="22" t="s">
        <v>105</v>
      </c>
      <c r="C18" s="23" t="s">
        <v>106</v>
      </c>
      <c r="D18" s="23" t="s">
        <v>107</v>
      </c>
      <c r="E18" s="23" t="s">
        <v>108</v>
      </c>
      <c r="F18" s="24">
        <v>42</v>
      </c>
      <c r="G18" s="25">
        <v>297660</v>
      </c>
      <c r="H18" s="25">
        <v>0</v>
      </c>
      <c r="I18" s="26">
        <f t="shared" si="0"/>
        <v>0</v>
      </c>
      <c r="J18" s="22" t="s">
        <v>109</v>
      </c>
    </row>
    <row r="19" spans="1:10" ht="60" x14ac:dyDescent="0.25">
      <c r="A19" s="10" t="s">
        <v>26</v>
      </c>
      <c r="B19" s="22" t="s">
        <v>110</v>
      </c>
      <c r="C19" s="23" t="s">
        <v>111</v>
      </c>
      <c r="D19" s="23" t="s">
        <v>112</v>
      </c>
      <c r="E19" s="23" t="s">
        <v>113</v>
      </c>
      <c r="F19" s="24">
        <v>41.857142857100001</v>
      </c>
      <c r="G19" s="25">
        <v>102000</v>
      </c>
      <c r="H19" s="25">
        <v>0</v>
      </c>
      <c r="I19" s="26">
        <f t="shared" si="0"/>
        <v>0</v>
      </c>
      <c r="J19" s="22" t="s">
        <v>114</v>
      </c>
    </row>
    <row r="20" spans="1:10" ht="30" x14ac:dyDescent="0.25">
      <c r="A20" s="10" t="s">
        <v>27</v>
      </c>
      <c r="B20" s="22" t="s">
        <v>115</v>
      </c>
      <c r="C20" s="23" t="s">
        <v>116</v>
      </c>
      <c r="D20" s="23" t="s">
        <v>49</v>
      </c>
      <c r="E20" s="23" t="s">
        <v>117</v>
      </c>
      <c r="F20" s="24">
        <v>41.428571428600002</v>
      </c>
      <c r="G20" s="25">
        <v>206000</v>
      </c>
      <c r="H20" s="25">
        <v>0</v>
      </c>
      <c r="I20" s="26">
        <f t="shared" si="0"/>
        <v>0</v>
      </c>
      <c r="J20" s="22" t="s">
        <v>118</v>
      </c>
    </row>
    <row r="21" spans="1:10" ht="60" x14ac:dyDescent="0.25">
      <c r="A21" s="10" t="s">
        <v>28</v>
      </c>
      <c r="B21" s="22" t="s">
        <v>119</v>
      </c>
      <c r="C21" s="23" t="s">
        <v>120</v>
      </c>
      <c r="D21" s="23" t="s">
        <v>67</v>
      </c>
      <c r="E21" s="23" t="s">
        <v>121</v>
      </c>
      <c r="F21" s="24">
        <v>41.285714285700003</v>
      </c>
      <c r="G21" s="25">
        <v>145000</v>
      </c>
      <c r="H21" s="25">
        <v>0</v>
      </c>
      <c r="I21" s="26">
        <f t="shared" si="0"/>
        <v>0</v>
      </c>
      <c r="J21" s="22" t="s">
        <v>122</v>
      </c>
    </row>
    <row r="22" spans="1:10" ht="45" x14ac:dyDescent="0.25">
      <c r="A22" s="10" t="s">
        <v>29</v>
      </c>
      <c r="B22" s="22" t="s">
        <v>123</v>
      </c>
      <c r="C22" s="23" t="s">
        <v>124</v>
      </c>
      <c r="D22" s="23" t="s">
        <v>44</v>
      </c>
      <c r="E22" s="23" t="s">
        <v>125</v>
      </c>
      <c r="F22" s="24">
        <v>41.142857142899999</v>
      </c>
      <c r="G22" s="25">
        <v>295000</v>
      </c>
      <c r="H22" s="25">
        <v>0</v>
      </c>
      <c r="I22" s="26">
        <f t="shared" si="0"/>
        <v>0</v>
      </c>
      <c r="J22" s="22" t="s">
        <v>126</v>
      </c>
    </row>
    <row r="23" spans="1:10" ht="45" x14ac:dyDescent="0.25">
      <c r="A23" s="10" t="s">
        <v>30</v>
      </c>
      <c r="B23" s="22" t="s">
        <v>127</v>
      </c>
      <c r="C23" s="23" t="s">
        <v>128</v>
      </c>
      <c r="D23" s="23" t="s">
        <v>129</v>
      </c>
      <c r="E23" s="23" t="s">
        <v>130</v>
      </c>
      <c r="F23" s="24">
        <v>41.142857142899999</v>
      </c>
      <c r="G23" s="25">
        <v>60000</v>
      </c>
      <c r="H23" s="25">
        <v>0</v>
      </c>
      <c r="I23" s="26">
        <f t="shared" si="0"/>
        <v>0</v>
      </c>
      <c r="J23" s="22" t="s">
        <v>131</v>
      </c>
    </row>
    <row r="24" spans="1:10" ht="45" x14ac:dyDescent="0.25">
      <c r="A24" s="10" t="s">
        <v>31</v>
      </c>
      <c r="B24" s="22" t="s">
        <v>132</v>
      </c>
      <c r="C24" s="23" t="s">
        <v>133</v>
      </c>
      <c r="D24" s="23" t="s">
        <v>44</v>
      </c>
      <c r="E24" s="23" t="s">
        <v>134</v>
      </c>
      <c r="F24" s="24">
        <v>40.857142857100001</v>
      </c>
      <c r="G24" s="25">
        <v>129000</v>
      </c>
      <c r="H24" s="25">
        <v>0</v>
      </c>
      <c r="I24" s="26">
        <f t="shared" si="0"/>
        <v>0</v>
      </c>
      <c r="J24" s="22" t="s">
        <v>135</v>
      </c>
    </row>
    <row r="25" spans="1:10" ht="60" x14ac:dyDescent="0.25">
      <c r="A25" s="10" t="s">
        <v>32</v>
      </c>
      <c r="B25" s="22" t="s">
        <v>136</v>
      </c>
      <c r="C25" s="23" t="s">
        <v>137</v>
      </c>
      <c r="D25" s="23" t="s">
        <v>44</v>
      </c>
      <c r="E25" s="23" t="s">
        <v>138</v>
      </c>
      <c r="F25" s="24">
        <v>40.714285714299997</v>
      </c>
      <c r="G25" s="25">
        <v>300000</v>
      </c>
      <c r="H25" s="25">
        <v>0</v>
      </c>
      <c r="I25" s="26">
        <f t="shared" si="0"/>
        <v>0</v>
      </c>
      <c r="J25" s="22" t="s">
        <v>139</v>
      </c>
    </row>
    <row r="26" spans="1:10" ht="30" x14ac:dyDescent="0.25">
      <c r="A26" s="10" t="s">
        <v>33</v>
      </c>
      <c r="B26" s="22" t="s">
        <v>140</v>
      </c>
      <c r="C26" s="23" t="s">
        <v>141</v>
      </c>
      <c r="D26" s="23" t="s">
        <v>85</v>
      </c>
      <c r="E26" s="23" t="s">
        <v>142</v>
      </c>
      <c r="F26" s="24">
        <v>40.142857142899999</v>
      </c>
      <c r="G26" s="25">
        <v>94875</v>
      </c>
      <c r="H26" s="25">
        <v>0</v>
      </c>
      <c r="I26" s="26">
        <f t="shared" si="0"/>
        <v>0</v>
      </c>
      <c r="J26" s="22" t="s">
        <v>143</v>
      </c>
    </row>
    <row r="27" spans="1:10" ht="45" x14ac:dyDescent="0.25">
      <c r="A27" s="10" t="s">
        <v>34</v>
      </c>
      <c r="B27" s="22" t="s">
        <v>144</v>
      </c>
      <c r="C27" s="23" t="s">
        <v>145</v>
      </c>
      <c r="D27" s="23" t="s">
        <v>49</v>
      </c>
      <c r="E27" s="23" t="s">
        <v>146</v>
      </c>
      <c r="F27" s="24">
        <v>39.714285714299997</v>
      </c>
      <c r="G27" s="25">
        <v>199200</v>
      </c>
      <c r="H27" s="25">
        <v>0</v>
      </c>
      <c r="I27" s="26">
        <f t="shared" si="0"/>
        <v>0</v>
      </c>
      <c r="J27" s="22" t="s">
        <v>147</v>
      </c>
    </row>
    <row r="28" spans="1:10" ht="45" x14ac:dyDescent="0.25">
      <c r="A28" s="10" t="s">
        <v>35</v>
      </c>
      <c r="B28" s="22" t="s">
        <v>148</v>
      </c>
      <c r="C28" s="23" t="s">
        <v>149</v>
      </c>
      <c r="D28" s="23" t="s">
        <v>150</v>
      </c>
      <c r="E28" s="23" t="s">
        <v>151</v>
      </c>
      <c r="F28" s="24">
        <v>38.142857142899999</v>
      </c>
      <c r="G28" s="25">
        <v>300000</v>
      </c>
      <c r="H28" s="25">
        <v>0</v>
      </c>
      <c r="I28" s="26">
        <f t="shared" si="0"/>
        <v>0</v>
      </c>
      <c r="J28" s="22" t="s">
        <v>152</v>
      </c>
    </row>
    <row r="29" spans="1:10" ht="45" x14ac:dyDescent="0.25">
      <c r="A29" s="10" t="s">
        <v>36</v>
      </c>
      <c r="B29" s="22" t="s">
        <v>153</v>
      </c>
      <c r="C29" s="22" t="s">
        <v>154</v>
      </c>
      <c r="D29" s="23" t="s">
        <v>155</v>
      </c>
      <c r="E29" s="23" t="s">
        <v>156</v>
      </c>
      <c r="F29" s="24">
        <v>37.857142857100001</v>
      </c>
      <c r="G29" s="25">
        <v>60000</v>
      </c>
      <c r="H29" s="25">
        <v>0</v>
      </c>
      <c r="I29" s="26">
        <f t="shared" si="0"/>
        <v>0</v>
      </c>
      <c r="J29" s="22" t="s">
        <v>157</v>
      </c>
    </row>
    <row r="30" spans="1:10" ht="45" x14ac:dyDescent="0.25">
      <c r="A30" s="10" t="s">
        <v>37</v>
      </c>
      <c r="B30" s="22" t="s">
        <v>158</v>
      </c>
      <c r="C30" s="22" t="s">
        <v>159</v>
      </c>
      <c r="D30" s="23" t="s">
        <v>160</v>
      </c>
      <c r="E30" s="23" t="s">
        <v>161</v>
      </c>
      <c r="F30" s="24">
        <v>37.428571428600002</v>
      </c>
      <c r="G30" s="25">
        <v>219000</v>
      </c>
      <c r="H30" s="25">
        <v>0</v>
      </c>
      <c r="I30" s="26">
        <f t="shared" si="0"/>
        <v>0</v>
      </c>
      <c r="J30" s="22" t="s">
        <v>162</v>
      </c>
    </row>
    <row r="31" spans="1:10" ht="30" x14ac:dyDescent="0.25">
      <c r="A31" s="10" t="s">
        <v>38</v>
      </c>
      <c r="B31" s="22" t="s">
        <v>163</v>
      </c>
      <c r="C31" s="22" t="s">
        <v>164</v>
      </c>
      <c r="D31" s="23" t="s">
        <v>160</v>
      </c>
      <c r="E31" s="23" t="s">
        <v>165</v>
      </c>
      <c r="F31" s="24">
        <v>37.285714285700003</v>
      </c>
      <c r="G31" s="25">
        <v>54600</v>
      </c>
      <c r="H31" s="25">
        <v>0</v>
      </c>
      <c r="I31" s="26">
        <f t="shared" si="0"/>
        <v>0</v>
      </c>
      <c r="J31" s="22" t="s">
        <v>166</v>
      </c>
    </row>
    <row r="32" spans="1:10" ht="45" x14ac:dyDescent="0.25">
      <c r="A32" s="10" t="s">
        <v>39</v>
      </c>
      <c r="B32" s="22" t="s">
        <v>167</v>
      </c>
      <c r="C32" s="22" t="s">
        <v>168</v>
      </c>
      <c r="D32" s="23" t="s">
        <v>67</v>
      </c>
      <c r="E32" s="23" t="s">
        <v>169</v>
      </c>
      <c r="F32" s="24">
        <v>34.428571428600002</v>
      </c>
      <c r="G32" s="25">
        <v>85000</v>
      </c>
      <c r="H32" s="25">
        <v>0</v>
      </c>
      <c r="I32" s="26">
        <f t="shared" si="0"/>
        <v>0</v>
      </c>
      <c r="J32" s="22" t="s">
        <v>170</v>
      </c>
    </row>
    <row r="33" spans="1:10" ht="30" x14ac:dyDescent="0.25">
      <c r="A33" s="10" t="s">
        <v>40</v>
      </c>
      <c r="B33" s="22" t="s">
        <v>171</v>
      </c>
      <c r="C33" s="22" t="s">
        <v>172</v>
      </c>
      <c r="D33" s="23" t="s">
        <v>173</v>
      </c>
      <c r="E33" s="23" t="s">
        <v>174</v>
      </c>
      <c r="F33" s="24">
        <v>33.428571428600002</v>
      </c>
      <c r="G33" s="25">
        <v>110000</v>
      </c>
      <c r="H33" s="25">
        <v>0</v>
      </c>
      <c r="I33" s="26">
        <f t="shared" si="0"/>
        <v>0</v>
      </c>
      <c r="J33" s="22" t="s">
        <v>175</v>
      </c>
    </row>
    <row r="34" spans="1:10" x14ac:dyDescent="0.25">
      <c r="A34" s="10" t="s">
        <v>41</v>
      </c>
      <c r="B34" s="22" t="s">
        <v>176</v>
      </c>
      <c r="C34" s="22" t="s">
        <v>177</v>
      </c>
      <c r="D34" s="23" t="s">
        <v>107</v>
      </c>
      <c r="E34" s="23" t="s">
        <v>178</v>
      </c>
      <c r="F34" s="24">
        <v>33.285714285700003</v>
      </c>
      <c r="G34" s="25">
        <v>155277</v>
      </c>
      <c r="H34" s="25">
        <v>0</v>
      </c>
      <c r="I34" s="26">
        <f t="shared" si="0"/>
        <v>0</v>
      </c>
      <c r="J34" s="22" t="s">
        <v>179</v>
      </c>
    </row>
    <row r="35" spans="1:10" ht="105" x14ac:dyDescent="0.25">
      <c r="A35" s="10" t="s">
        <v>184</v>
      </c>
      <c r="B35" s="22" t="s">
        <v>180</v>
      </c>
      <c r="C35" s="22" t="s">
        <v>181</v>
      </c>
      <c r="D35" s="23" t="s">
        <v>54</v>
      </c>
      <c r="E35" s="23" t="s">
        <v>182</v>
      </c>
      <c r="F35" s="24">
        <v>30.285714285699999</v>
      </c>
      <c r="G35" s="25">
        <v>228279</v>
      </c>
      <c r="H35" s="25">
        <v>0</v>
      </c>
      <c r="I35" s="26">
        <f t="shared" si="0"/>
        <v>0</v>
      </c>
      <c r="J35" s="22" t="s">
        <v>183</v>
      </c>
    </row>
    <row r="36" spans="1:10" x14ac:dyDescent="0.25">
      <c r="A36" s="5"/>
      <c r="B36" s="11" t="s">
        <v>13</v>
      </c>
      <c r="C36" s="6"/>
      <c r="D36" s="6"/>
      <c r="E36" s="6"/>
      <c r="F36" s="7"/>
      <c r="G36" s="12">
        <f>SUM(G4:G35)</f>
        <v>6627320</v>
      </c>
      <c r="H36" s="7"/>
      <c r="I36" s="7"/>
      <c r="J36" s="8"/>
    </row>
    <row r="38" spans="1:10" x14ac:dyDescent="0.25">
      <c r="A38" s="39" t="s">
        <v>310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60" x14ac:dyDescent="0.25">
      <c r="A39" s="9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</row>
    <row r="40" spans="1:10" ht="45" x14ac:dyDescent="0.25">
      <c r="A40" s="10" t="s">
        <v>10</v>
      </c>
      <c r="B40" s="17" t="s">
        <v>187</v>
      </c>
      <c r="C40" s="18" t="s">
        <v>188</v>
      </c>
      <c r="D40" s="18" t="s">
        <v>112</v>
      </c>
      <c r="E40" s="18" t="s">
        <v>189</v>
      </c>
      <c r="F40" s="27">
        <v>64.571428571400006</v>
      </c>
      <c r="G40" s="28">
        <v>3800000</v>
      </c>
      <c r="H40" s="20">
        <v>0</v>
      </c>
      <c r="I40" s="20">
        <v>0</v>
      </c>
      <c r="J40" s="17" t="s">
        <v>190</v>
      </c>
    </row>
    <row r="41" spans="1:10" ht="45" x14ac:dyDescent="0.25">
      <c r="A41" s="10" t="s">
        <v>11</v>
      </c>
      <c r="B41" s="22" t="s">
        <v>191</v>
      </c>
      <c r="C41" s="23" t="s">
        <v>192</v>
      </c>
      <c r="D41" s="23" t="s">
        <v>54</v>
      </c>
      <c r="E41" s="23" t="s">
        <v>193</v>
      </c>
      <c r="F41" s="29">
        <v>63.571428571399998</v>
      </c>
      <c r="G41" s="30">
        <v>4000000</v>
      </c>
      <c r="H41" s="25">
        <v>0</v>
      </c>
      <c r="I41" s="25">
        <f t="shared" ref="I41:I69" si="1">I40+H41</f>
        <v>0</v>
      </c>
      <c r="J41" s="22" t="s">
        <v>194</v>
      </c>
    </row>
    <row r="42" spans="1:10" ht="30" x14ac:dyDescent="0.25">
      <c r="A42" s="10" t="s">
        <v>12</v>
      </c>
      <c r="B42" s="22" t="s">
        <v>195</v>
      </c>
      <c r="C42" s="23" t="s">
        <v>196</v>
      </c>
      <c r="D42" s="23" t="s">
        <v>197</v>
      </c>
      <c r="E42" s="23" t="s">
        <v>198</v>
      </c>
      <c r="F42" s="29">
        <v>63.571428571399998</v>
      </c>
      <c r="G42" s="30">
        <v>1263876</v>
      </c>
      <c r="H42" s="25">
        <v>0</v>
      </c>
      <c r="I42" s="25">
        <f t="shared" si="1"/>
        <v>0</v>
      </c>
      <c r="J42" s="22" t="s">
        <v>199</v>
      </c>
    </row>
    <row r="43" spans="1:10" ht="45" x14ac:dyDescent="0.25">
      <c r="A43" s="10" t="s">
        <v>14</v>
      </c>
      <c r="B43" s="22" t="s">
        <v>200</v>
      </c>
      <c r="C43" s="23" t="s">
        <v>201</v>
      </c>
      <c r="D43" s="23" t="s">
        <v>44</v>
      </c>
      <c r="E43" s="23" t="s">
        <v>202</v>
      </c>
      <c r="F43" s="29">
        <v>62.714285714299997</v>
      </c>
      <c r="G43" s="30">
        <v>500000</v>
      </c>
      <c r="H43" s="25">
        <v>0</v>
      </c>
      <c r="I43" s="25">
        <f t="shared" si="1"/>
        <v>0</v>
      </c>
      <c r="J43" s="22" t="s">
        <v>203</v>
      </c>
    </row>
    <row r="44" spans="1:10" ht="45" x14ac:dyDescent="0.25">
      <c r="A44" s="10" t="s">
        <v>15</v>
      </c>
      <c r="B44" s="22" t="s">
        <v>204</v>
      </c>
      <c r="C44" s="23" t="s">
        <v>205</v>
      </c>
      <c r="D44" s="23" t="s">
        <v>112</v>
      </c>
      <c r="E44" s="23" t="s">
        <v>206</v>
      </c>
      <c r="F44" s="29">
        <v>62.428571428600002</v>
      </c>
      <c r="G44" s="30">
        <v>4000000</v>
      </c>
      <c r="H44" s="25">
        <v>0</v>
      </c>
      <c r="I44" s="25">
        <f t="shared" si="1"/>
        <v>0</v>
      </c>
      <c r="J44" s="22" t="s">
        <v>207</v>
      </c>
    </row>
    <row r="45" spans="1:10" ht="45" x14ac:dyDescent="0.25">
      <c r="A45" s="10" t="s">
        <v>16</v>
      </c>
      <c r="B45" s="22" t="s">
        <v>208</v>
      </c>
      <c r="C45" s="23" t="s">
        <v>209</v>
      </c>
      <c r="D45" s="23" t="s">
        <v>49</v>
      </c>
      <c r="E45" s="23" t="s">
        <v>210</v>
      </c>
      <c r="F45" s="29">
        <v>62.285714285700003</v>
      </c>
      <c r="G45" s="30">
        <v>840000</v>
      </c>
      <c r="H45" s="25">
        <v>0</v>
      </c>
      <c r="I45" s="25">
        <f t="shared" si="1"/>
        <v>0</v>
      </c>
      <c r="J45" s="22" t="s">
        <v>211</v>
      </c>
    </row>
    <row r="46" spans="1:10" ht="30" x14ac:dyDescent="0.25">
      <c r="A46" s="10" t="s">
        <v>17</v>
      </c>
      <c r="B46" s="22" t="s">
        <v>212</v>
      </c>
      <c r="C46" s="23" t="s">
        <v>213</v>
      </c>
      <c r="D46" s="23" t="s">
        <v>44</v>
      </c>
      <c r="E46" s="23" t="s">
        <v>214</v>
      </c>
      <c r="F46" s="29">
        <v>61.285714285700003</v>
      </c>
      <c r="G46" s="30">
        <v>3658738</v>
      </c>
      <c r="H46" s="25">
        <v>0</v>
      </c>
      <c r="I46" s="25">
        <f t="shared" si="1"/>
        <v>0</v>
      </c>
      <c r="J46" s="22" t="s">
        <v>215</v>
      </c>
    </row>
    <row r="47" spans="1:10" ht="75" x14ac:dyDescent="0.25">
      <c r="A47" s="10" t="s">
        <v>18</v>
      </c>
      <c r="B47" s="22" t="s">
        <v>216</v>
      </c>
      <c r="C47" s="23" t="s">
        <v>217</v>
      </c>
      <c r="D47" s="23" t="s">
        <v>218</v>
      </c>
      <c r="E47" s="23" t="s">
        <v>219</v>
      </c>
      <c r="F47" s="29">
        <v>61.285714285700003</v>
      </c>
      <c r="G47" s="30">
        <v>685000</v>
      </c>
      <c r="H47" s="25">
        <v>0</v>
      </c>
      <c r="I47" s="25">
        <f t="shared" si="1"/>
        <v>0</v>
      </c>
      <c r="J47" s="22" t="s">
        <v>220</v>
      </c>
    </row>
    <row r="48" spans="1:10" ht="60" x14ac:dyDescent="0.25">
      <c r="A48" s="10" t="s">
        <v>19</v>
      </c>
      <c r="B48" s="22" t="s">
        <v>221</v>
      </c>
      <c r="C48" s="23" t="s">
        <v>222</v>
      </c>
      <c r="D48" s="23" t="s">
        <v>197</v>
      </c>
      <c r="E48" s="23" t="s">
        <v>223</v>
      </c>
      <c r="F48" s="29">
        <v>61.142857142899999</v>
      </c>
      <c r="G48" s="30">
        <v>4000000</v>
      </c>
      <c r="H48" s="25">
        <v>0</v>
      </c>
      <c r="I48" s="25">
        <f t="shared" si="1"/>
        <v>0</v>
      </c>
      <c r="J48" s="22" t="s">
        <v>224</v>
      </c>
    </row>
    <row r="49" spans="1:10" ht="45" x14ac:dyDescent="0.25">
      <c r="A49" s="10" t="s">
        <v>20</v>
      </c>
      <c r="B49" s="22" t="s">
        <v>225</v>
      </c>
      <c r="C49" s="23" t="s">
        <v>226</v>
      </c>
      <c r="D49" s="23" t="s">
        <v>44</v>
      </c>
      <c r="E49" s="23" t="s">
        <v>227</v>
      </c>
      <c r="F49" s="29">
        <v>61</v>
      </c>
      <c r="G49" s="30">
        <v>4000000</v>
      </c>
      <c r="H49" s="25">
        <v>0</v>
      </c>
      <c r="I49" s="25">
        <f t="shared" si="1"/>
        <v>0</v>
      </c>
      <c r="J49" s="22" t="s">
        <v>228</v>
      </c>
    </row>
    <row r="50" spans="1:10" ht="45" x14ac:dyDescent="0.25">
      <c r="A50" s="10" t="s">
        <v>21</v>
      </c>
      <c r="B50" s="22" t="s">
        <v>229</v>
      </c>
      <c r="C50" s="23" t="s">
        <v>230</v>
      </c>
      <c r="D50" s="23" t="s">
        <v>98</v>
      </c>
      <c r="E50" s="23" t="s">
        <v>231</v>
      </c>
      <c r="F50" s="29">
        <v>59.571428571399998</v>
      </c>
      <c r="G50" s="30">
        <v>920000</v>
      </c>
      <c r="H50" s="25">
        <v>0</v>
      </c>
      <c r="I50" s="25">
        <f t="shared" si="1"/>
        <v>0</v>
      </c>
      <c r="J50" s="22" t="s">
        <v>232</v>
      </c>
    </row>
    <row r="51" spans="1:10" ht="60" x14ac:dyDescent="0.25">
      <c r="A51" s="10" t="s">
        <v>22</v>
      </c>
      <c r="B51" s="22" t="s">
        <v>233</v>
      </c>
      <c r="C51" s="23" t="s">
        <v>234</v>
      </c>
      <c r="D51" s="23" t="s">
        <v>85</v>
      </c>
      <c r="E51" s="23" t="s">
        <v>235</v>
      </c>
      <c r="F51" s="29">
        <v>58.428571428600002</v>
      </c>
      <c r="G51" s="30">
        <v>1493195</v>
      </c>
      <c r="H51" s="25">
        <v>0</v>
      </c>
      <c r="I51" s="25">
        <f t="shared" si="1"/>
        <v>0</v>
      </c>
      <c r="J51" s="22" t="s">
        <v>236</v>
      </c>
    </row>
    <row r="52" spans="1:10" ht="45" x14ac:dyDescent="0.25">
      <c r="A52" s="10" t="s">
        <v>23</v>
      </c>
      <c r="B52" s="22" t="s">
        <v>237</v>
      </c>
      <c r="C52" s="23" t="s">
        <v>238</v>
      </c>
      <c r="D52" s="23" t="s">
        <v>112</v>
      </c>
      <c r="E52" s="23" t="s">
        <v>239</v>
      </c>
      <c r="F52" s="29">
        <v>58.285714285700003</v>
      </c>
      <c r="G52" s="30">
        <v>1825000</v>
      </c>
      <c r="H52" s="25">
        <v>0</v>
      </c>
      <c r="I52" s="25">
        <f t="shared" si="1"/>
        <v>0</v>
      </c>
      <c r="J52" s="22" t="s">
        <v>240</v>
      </c>
    </row>
    <row r="53" spans="1:10" ht="30" x14ac:dyDescent="0.25">
      <c r="A53" s="10" t="s">
        <v>24</v>
      </c>
      <c r="B53" s="22" t="s">
        <v>241</v>
      </c>
      <c r="C53" s="23" t="s">
        <v>242</v>
      </c>
      <c r="D53" s="23" t="s">
        <v>107</v>
      </c>
      <c r="E53" s="23" t="s">
        <v>243</v>
      </c>
      <c r="F53" s="29">
        <v>57.428571428600002</v>
      </c>
      <c r="G53" s="30">
        <v>3250835</v>
      </c>
      <c r="H53" s="25">
        <v>0</v>
      </c>
      <c r="I53" s="25">
        <f t="shared" si="1"/>
        <v>0</v>
      </c>
      <c r="J53" s="22" t="s">
        <v>244</v>
      </c>
    </row>
    <row r="54" spans="1:10" ht="45" x14ac:dyDescent="0.25">
      <c r="A54" s="10" t="s">
        <v>25</v>
      </c>
      <c r="B54" s="22" t="s">
        <v>245</v>
      </c>
      <c r="C54" s="23" t="s">
        <v>246</v>
      </c>
      <c r="D54" s="23" t="s">
        <v>44</v>
      </c>
      <c r="E54" s="23" t="s">
        <v>247</v>
      </c>
      <c r="F54" s="29">
        <v>57.285714285700003</v>
      </c>
      <c r="G54" s="30">
        <v>625000</v>
      </c>
      <c r="H54" s="25">
        <v>0</v>
      </c>
      <c r="I54" s="25">
        <f t="shared" si="1"/>
        <v>0</v>
      </c>
      <c r="J54" s="22" t="s">
        <v>248</v>
      </c>
    </row>
    <row r="55" spans="1:10" ht="75" x14ac:dyDescent="0.25">
      <c r="A55" s="10" t="s">
        <v>26</v>
      </c>
      <c r="B55" s="22" t="s">
        <v>249</v>
      </c>
      <c r="C55" s="23" t="s">
        <v>250</v>
      </c>
      <c r="D55" s="23" t="s">
        <v>72</v>
      </c>
      <c r="E55" s="23" t="s">
        <v>251</v>
      </c>
      <c r="F55" s="29">
        <v>57.142857142899999</v>
      </c>
      <c r="G55" s="30">
        <v>2496451</v>
      </c>
      <c r="H55" s="25">
        <v>0</v>
      </c>
      <c r="I55" s="25">
        <f t="shared" si="1"/>
        <v>0</v>
      </c>
      <c r="J55" s="22" t="s">
        <v>252</v>
      </c>
    </row>
    <row r="56" spans="1:10" ht="60" x14ac:dyDescent="0.25">
      <c r="A56" s="10" t="s">
        <v>27</v>
      </c>
      <c r="B56" s="22" t="s">
        <v>253</v>
      </c>
      <c r="C56" s="23" t="s">
        <v>254</v>
      </c>
      <c r="D56" s="23" t="s">
        <v>85</v>
      </c>
      <c r="E56" s="23" t="s">
        <v>255</v>
      </c>
      <c r="F56" s="29">
        <v>56.857142857100001</v>
      </c>
      <c r="G56" s="30">
        <v>1142816</v>
      </c>
      <c r="H56" s="25">
        <v>0</v>
      </c>
      <c r="I56" s="25">
        <f t="shared" si="1"/>
        <v>0</v>
      </c>
      <c r="J56" s="22" t="s">
        <v>256</v>
      </c>
    </row>
    <row r="57" spans="1:10" ht="60" x14ac:dyDescent="0.25">
      <c r="A57" s="10" t="s">
        <v>28</v>
      </c>
      <c r="B57" s="22" t="s">
        <v>257</v>
      </c>
      <c r="C57" s="23" t="s">
        <v>258</v>
      </c>
      <c r="D57" s="23" t="s">
        <v>112</v>
      </c>
      <c r="E57" s="23" t="s">
        <v>259</v>
      </c>
      <c r="F57" s="29">
        <v>56.571428571399998</v>
      </c>
      <c r="G57" s="30">
        <v>3994252</v>
      </c>
      <c r="H57" s="25">
        <v>0</v>
      </c>
      <c r="I57" s="25">
        <f t="shared" si="1"/>
        <v>0</v>
      </c>
      <c r="J57" s="22" t="s">
        <v>260</v>
      </c>
    </row>
    <row r="58" spans="1:10" ht="30" x14ac:dyDescent="0.25">
      <c r="A58" s="10" t="s">
        <v>29</v>
      </c>
      <c r="B58" s="22" t="s">
        <v>261</v>
      </c>
      <c r="C58" s="23" t="s">
        <v>262</v>
      </c>
      <c r="D58" s="23" t="s">
        <v>67</v>
      </c>
      <c r="E58" s="23" t="s">
        <v>263</v>
      </c>
      <c r="F58" s="29">
        <v>54.571428571399998</v>
      </c>
      <c r="G58" s="30">
        <v>4000000</v>
      </c>
      <c r="H58" s="25">
        <v>0</v>
      </c>
      <c r="I58" s="25">
        <f t="shared" si="1"/>
        <v>0</v>
      </c>
      <c r="J58" s="22" t="s">
        <v>264</v>
      </c>
    </row>
    <row r="59" spans="1:10" x14ac:dyDescent="0.25">
      <c r="A59" s="10" t="s">
        <v>30</v>
      </c>
      <c r="B59" s="22" t="s">
        <v>265</v>
      </c>
      <c r="C59" s="23" t="s">
        <v>266</v>
      </c>
      <c r="D59" s="23" t="s">
        <v>107</v>
      </c>
      <c r="E59" s="23" t="s">
        <v>267</v>
      </c>
      <c r="F59" s="29">
        <v>54</v>
      </c>
      <c r="G59" s="30">
        <v>1175686</v>
      </c>
      <c r="H59" s="25">
        <v>0</v>
      </c>
      <c r="I59" s="25">
        <f t="shared" si="1"/>
        <v>0</v>
      </c>
      <c r="J59" s="22" t="s">
        <v>268</v>
      </c>
    </row>
    <row r="60" spans="1:10" ht="60" x14ac:dyDescent="0.25">
      <c r="A60" s="10" t="s">
        <v>31</v>
      </c>
      <c r="B60" s="22" t="s">
        <v>269</v>
      </c>
      <c r="C60" s="23" t="s">
        <v>270</v>
      </c>
      <c r="D60" s="23" t="s">
        <v>271</v>
      </c>
      <c r="E60" s="23" t="s">
        <v>272</v>
      </c>
      <c r="F60" s="29">
        <v>53.714285714299997</v>
      </c>
      <c r="G60" s="30">
        <v>500000</v>
      </c>
      <c r="H60" s="25">
        <v>0</v>
      </c>
      <c r="I60" s="25">
        <f t="shared" si="1"/>
        <v>0</v>
      </c>
      <c r="J60" s="22" t="s">
        <v>273</v>
      </c>
    </row>
    <row r="61" spans="1:10" ht="30" x14ac:dyDescent="0.25">
      <c r="A61" s="10" t="s">
        <v>32</v>
      </c>
      <c r="B61" s="22" t="s">
        <v>274</v>
      </c>
      <c r="C61" s="23" t="s">
        <v>275</v>
      </c>
      <c r="D61" s="23" t="s">
        <v>49</v>
      </c>
      <c r="E61" s="23" t="s">
        <v>276</v>
      </c>
      <c r="F61" s="29">
        <v>51.857142857100001</v>
      </c>
      <c r="G61" s="30">
        <v>2575000</v>
      </c>
      <c r="H61" s="25">
        <v>0</v>
      </c>
      <c r="I61" s="25">
        <f t="shared" si="1"/>
        <v>0</v>
      </c>
      <c r="J61" s="22" t="s">
        <v>277</v>
      </c>
    </row>
    <row r="62" spans="1:10" ht="45" x14ac:dyDescent="0.25">
      <c r="A62" s="10" t="s">
        <v>33</v>
      </c>
      <c r="B62" s="22" t="s">
        <v>278</v>
      </c>
      <c r="C62" s="23" t="s">
        <v>168</v>
      </c>
      <c r="D62" s="23" t="s">
        <v>67</v>
      </c>
      <c r="E62" s="23" t="s">
        <v>279</v>
      </c>
      <c r="F62" s="29">
        <v>49.571428571399998</v>
      </c>
      <c r="G62" s="30">
        <v>730000</v>
      </c>
      <c r="H62" s="25">
        <v>0</v>
      </c>
      <c r="I62" s="25">
        <f t="shared" si="1"/>
        <v>0</v>
      </c>
      <c r="J62" s="22" t="s">
        <v>280</v>
      </c>
    </row>
    <row r="63" spans="1:10" ht="45" x14ac:dyDescent="0.25">
      <c r="A63" s="10" t="s">
        <v>34</v>
      </c>
      <c r="B63" s="22" t="s">
        <v>281</v>
      </c>
      <c r="C63" s="23" t="s">
        <v>282</v>
      </c>
      <c r="D63" s="23" t="s">
        <v>197</v>
      </c>
      <c r="E63" s="23" t="s">
        <v>283</v>
      </c>
      <c r="F63" s="29">
        <v>49.428571428600002</v>
      </c>
      <c r="G63" s="30">
        <v>525000</v>
      </c>
      <c r="H63" s="25">
        <v>0</v>
      </c>
      <c r="I63" s="25">
        <f t="shared" si="1"/>
        <v>0</v>
      </c>
      <c r="J63" s="22" t="s">
        <v>284</v>
      </c>
    </row>
    <row r="64" spans="1:10" ht="30" x14ac:dyDescent="0.25">
      <c r="A64" s="10" t="s">
        <v>35</v>
      </c>
      <c r="B64" s="22" t="s">
        <v>285</v>
      </c>
      <c r="C64" s="23" t="s">
        <v>286</v>
      </c>
      <c r="D64" s="23" t="s">
        <v>49</v>
      </c>
      <c r="E64" s="23" t="s">
        <v>287</v>
      </c>
      <c r="F64" s="29">
        <v>48.714285714299997</v>
      </c>
      <c r="G64" s="30">
        <v>1375680</v>
      </c>
      <c r="H64" s="25">
        <v>0</v>
      </c>
      <c r="I64" s="25">
        <f t="shared" si="1"/>
        <v>0</v>
      </c>
      <c r="J64" s="22" t="s">
        <v>288</v>
      </c>
    </row>
    <row r="65" spans="1:10" ht="60" x14ac:dyDescent="0.25">
      <c r="A65" s="10" t="s">
        <v>36</v>
      </c>
      <c r="B65" s="22" t="s">
        <v>289</v>
      </c>
      <c r="C65" s="23" t="s">
        <v>290</v>
      </c>
      <c r="D65" s="23" t="s">
        <v>85</v>
      </c>
      <c r="E65" s="23" t="s">
        <v>291</v>
      </c>
      <c r="F65" s="29">
        <v>47.285714285700003</v>
      </c>
      <c r="G65" s="30">
        <v>800000</v>
      </c>
      <c r="H65" s="25">
        <v>0</v>
      </c>
      <c r="I65" s="25">
        <f t="shared" si="1"/>
        <v>0</v>
      </c>
      <c r="J65" s="22" t="s">
        <v>292</v>
      </c>
    </row>
    <row r="66" spans="1:10" ht="45" x14ac:dyDescent="0.25">
      <c r="A66" s="10" t="s">
        <v>37</v>
      </c>
      <c r="B66" s="22" t="s">
        <v>293</v>
      </c>
      <c r="C66" s="23" t="s">
        <v>294</v>
      </c>
      <c r="D66" s="23" t="s">
        <v>295</v>
      </c>
      <c r="E66" s="23" t="s">
        <v>296</v>
      </c>
      <c r="F66" s="29">
        <v>47.142857142899999</v>
      </c>
      <c r="G66" s="30">
        <v>1900000</v>
      </c>
      <c r="H66" s="25">
        <v>0</v>
      </c>
      <c r="I66" s="25">
        <f t="shared" si="1"/>
        <v>0</v>
      </c>
      <c r="J66" s="22" t="s">
        <v>297</v>
      </c>
    </row>
    <row r="67" spans="1:10" ht="30" x14ac:dyDescent="0.25">
      <c r="A67" s="10" t="s">
        <v>38</v>
      </c>
      <c r="B67" s="22" t="s">
        <v>298</v>
      </c>
      <c r="C67" s="23" t="s">
        <v>299</v>
      </c>
      <c r="D67" s="23" t="s">
        <v>160</v>
      </c>
      <c r="E67" s="23" t="s">
        <v>300</v>
      </c>
      <c r="F67" s="29">
        <v>46.857142857100001</v>
      </c>
      <c r="G67" s="30">
        <v>1994740</v>
      </c>
      <c r="H67" s="25">
        <v>0</v>
      </c>
      <c r="I67" s="25">
        <f t="shared" si="1"/>
        <v>0</v>
      </c>
      <c r="J67" s="22" t="s">
        <v>301</v>
      </c>
    </row>
    <row r="68" spans="1:10" ht="45" x14ac:dyDescent="0.25">
      <c r="A68" s="10" t="s">
        <v>39</v>
      </c>
      <c r="B68" s="22" t="s">
        <v>302</v>
      </c>
      <c r="C68" s="23" t="s">
        <v>303</v>
      </c>
      <c r="D68" s="23" t="s">
        <v>197</v>
      </c>
      <c r="E68" s="23" t="s">
        <v>304</v>
      </c>
      <c r="F68" s="29">
        <v>44.571428571399998</v>
      </c>
      <c r="G68" s="30">
        <v>630000</v>
      </c>
      <c r="H68" s="25">
        <v>0</v>
      </c>
      <c r="I68" s="25">
        <f t="shared" si="1"/>
        <v>0</v>
      </c>
      <c r="J68" s="22" t="s">
        <v>305</v>
      </c>
    </row>
    <row r="69" spans="1:10" ht="45" x14ac:dyDescent="0.25">
      <c r="A69" s="10" t="s">
        <v>40</v>
      </c>
      <c r="B69" s="31" t="s">
        <v>306</v>
      </c>
      <c r="C69" s="32" t="s">
        <v>307</v>
      </c>
      <c r="D69" s="32" t="s">
        <v>107</v>
      </c>
      <c r="E69" s="32" t="s">
        <v>308</v>
      </c>
      <c r="F69" s="33">
        <v>41.571428571399998</v>
      </c>
      <c r="G69" s="34">
        <v>888000</v>
      </c>
      <c r="H69" s="35">
        <v>0</v>
      </c>
      <c r="I69" s="35">
        <f t="shared" si="1"/>
        <v>0</v>
      </c>
      <c r="J69" s="31" t="s">
        <v>309</v>
      </c>
    </row>
    <row r="70" spans="1:10" x14ac:dyDescent="0.25">
      <c r="A70" s="5"/>
      <c r="B70" s="11" t="s">
        <v>13</v>
      </c>
      <c r="C70" s="6"/>
      <c r="D70" s="6"/>
      <c r="E70" s="6"/>
      <c r="F70" s="7"/>
      <c r="G70" s="12">
        <f>SUM(G40:G69)</f>
        <v>59589269</v>
      </c>
      <c r="H70" s="7"/>
      <c r="I70" s="7"/>
      <c r="J70" s="8"/>
    </row>
    <row r="72" spans="1:10" x14ac:dyDescent="0.25">
      <c r="A72" s="13"/>
      <c r="B72" s="41" t="s">
        <v>311</v>
      </c>
      <c r="C72" s="42"/>
      <c r="D72" s="42"/>
      <c r="E72" s="43"/>
      <c r="F72" s="13"/>
      <c r="G72" s="15">
        <v>66216589</v>
      </c>
      <c r="H72" s="14"/>
      <c r="I72" s="13"/>
      <c r="J72" s="13"/>
    </row>
  </sheetData>
  <mergeCells count="4">
    <mergeCell ref="A1:J1"/>
    <mergeCell ref="A2:J2"/>
    <mergeCell ref="A38:J38"/>
    <mergeCell ref="B72:E72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Administrator</cp:lastModifiedBy>
  <cp:lastPrinted>2021-06-02T07:46:09Z</cp:lastPrinted>
  <dcterms:created xsi:type="dcterms:W3CDTF">2021-05-20T07:22:41Z</dcterms:created>
  <dcterms:modified xsi:type="dcterms:W3CDTF">2021-07-01T05:37:17Z</dcterms:modified>
</cp:coreProperties>
</file>